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-120" yWindow="-120" windowWidth="38640" windowHeight="21120"/>
  </bookViews>
  <sheets>
    <sheet name="원가계산서" sheetId="15" r:id="rId1"/>
    <sheet name="내역서" sheetId="13" r:id="rId2"/>
    <sheet name="내역서갑지" sheetId="17" r:id="rId3"/>
  </sheets>
  <definedNames>
    <definedName name="_xlnm._FilterDatabase" localSheetId="1" hidden="1">내역서!$A$2:$L$23</definedName>
    <definedName name="_xlnm.Database" localSheetId="2">#REF!</definedName>
    <definedName name="_xlnm.Database">#REF!</definedName>
    <definedName name="DUCT">BlankMacro1</definedName>
    <definedName name="_xlnm.Print_Area" localSheetId="1">내역서!$A$1:$L$23</definedName>
    <definedName name="_xlnm.Print_Area" localSheetId="0">원가계산서!$A$1:$E$21</definedName>
    <definedName name="_xlnm.Print_Titles" localSheetId="1">내역서!$1:$3</definedName>
    <definedName name="실행예산" localSheetId="2">BlankMacro1</definedName>
    <definedName name="실행예산">BlankMacro1</definedName>
    <definedName name="템플리트모듈1" localSheetId="2">BlankMacro1</definedName>
    <definedName name="템플리트모듈1">BlankMacro1</definedName>
    <definedName name="템플리트모듈2" localSheetId="2">BlankMacro1</definedName>
    <definedName name="템플리트모듈2">BlankMacro1</definedName>
    <definedName name="템플리트모듈3" localSheetId="2">BlankMacro1</definedName>
    <definedName name="템플리트모듈3">BlankMacro1</definedName>
    <definedName name="템플리트모듈4" localSheetId="2">BlankMacro1</definedName>
    <definedName name="템플리트모듈4">BlankMacro1</definedName>
    <definedName name="템플리트모듈5" localSheetId="2">BlankMacro1</definedName>
    <definedName name="템플리트모듈5">BlankMacro1</definedName>
    <definedName name="템플리트모듈6" localSheetId="2">BlankMacro1</definedName>
    <definedName name="템플리트모듈6">BlankMacro1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11" i="15" l="1"/>
  <c r="F16" i="13" l="1"/>
  <c r="F17" i="13"/>
  <c r="F18" i="13"/>
  <c r="F19" i="13"/>
  <c r="F20" i="13"/>
  <c r="J23" i="13" l="1"/>
  <c r="I5" i="17" s="1"/>
  <c r="K23" i="13" l="1"/>
  <c r="H23" i="13" l="1"/>
  <c r="G5" i="17" s="1"/>
  <c r="J24" i="17" l="1"/>
  <c r="C8" i="15" s="1"/>
  <c r="F23" i="13" l="1"/>
  <c r="E5" i="17" s="1"/>
  <c r="A5" i="17" l="1"/>
  <c r="A2" i="17"/>
  <c r="A3" i="15" l="1"/>
  <c r="H5" i="17" l="1"/>
  <c r="H24" i="17" s="1"/>
  <c r="C7" i="15" l="1"/>
  <c r="C17" i="15" l="1"/>
  <c r="F5" i="17" l="1"/>
  <c r="K5" i="17" l="1"/>
  <c r="K24" i="17" l="1"/>
  <c r="F24" i="17"/>
  <c r="C6" i="15" s="1"/>
  <c r="C21" i="15" l="1"/>
</calcChain>
</file>

<file path=xl/sharedStrings.xml><?xml version="1.0" encoding="utf-8"?>
<sst xmlns="http://schemas.openxmlformats.org/spreadsheetml/2006/main" count="87" uniqueCount="68">
  <si>
    <t>항    목</t>
  </si>
  <si>
    <t>기     준</t>
  </si>
  <si>
    <t>비     고</t>
  </si>
  <si>
    <t>자        재        비</t>
  </si>
  <si>
    <t>고   용   보   험   료</t>
  </si>
  <si>
    <t>운        반         비</t>
  </si>
  <si>
    <t>강 관 틀 비 계 매 기</t>
  </si>
  <si>
    <t>산   재   보   험   료</t>
  </si>
  <si>
    <t>안   전   관   리   비</t>
  </si>
  <si>
    <t>합                      계</t>
  </si>
  <si>
    <t>명       칭</t>
    <phoneticPr fontId="7" type="noConversion"/>
  </si>
  <si>
    <t>규      격</t>
    <phoneticPr fontId="7" type="noConversion"/>
  </si>
  <si>
    <t>단위</t>
    <phoneticPr fontId="7" type="noConversion"/>
  </si>
  <si>
    <t>수량</t>
    <phoneticPr fontId="7" type="noConversion"/>
  </si>
  <si>
    <t>노 무 비</t>
    <phoneticPr fontId="7" type="noConversion"/>
  </si>
  <si>
    <t>계</t>
    <phoneticPr fontId="7" type="noConversion"/>
  </si>
  <si>
    <t>비 고</t>
    <phoneticPr fontId="7" type="noConversion"/>
  </si>
  <si>
    <t>단  가</t>
    <phoneticPr fontId="7" type="noConversion"/>
  </si>
  <si>
    <t>금 액</t>
    <phoneticPr fontId="7" type="noConversion"/>
  </si>
  <si>
    <t>금액</t>
    <phoneticPr fontId="7" type="noConversion"/>
  </si>
  <si>
    <t>견적 내역서 총괄</t>
    <phoneticPr fontId="7" type="noConversion"/>
  </si>
  <si>
    <t>금액</t>
    <phoneticPr fontId="7" type="noConversion"/>
  </si>
  <si>
    <t>노       무         비</t>
    <phoneticPr fontId="7" type="noConversion"/>
  </si>
  <si>
    <t xml:space="preserve">공    구    손    료 </t>
    <phoneticPr fontId="7" type="noConversion"/>
  </si>
  <si>
    <t>장   비  사   용   료</t>
    <phoneticPr fontId="7" type="noConversion"/>
  </si>
  <si>
    <t>공    과     잡     비</t>
    <phoneticPr fontId="7" type="noConversion"/>
  </si>
  <si>
    <t>( 자리수 조정금액 )</t>
    <phoneticPr fontId="7" type="noConversion"/>
  </si>
  <si>
    <t>식</t>
    <phoneticPr fontId="7" type="noConversion"/>
  </si>
  <si>
    <t>자 재 비</t>
  </si>
  <si>
    <t>단  가</t>
  </si>
  <si>
    <t>시  운  전  인  건  비</t>
    <phoneticPr fontId="7" type="noConversion"/>
  </si>
  <si>
    <t>청 소 인 원 인 건 비</t>
    <phoneticPr fontId="7" type="noConversion"/>
  </si>
  <si>
    <t>단위</t>
    <phoneticPr fontId="7" type="noConversion"/>
  </si>
  <si>
    <t>재  료  비</t>
    <phoneticPr fontId="7" type="noConversion"/>
  </si>
  <si>
    <t>노 무 비</t>
    <phoneticPr fontId="7" type="noConversion"/>
  </si>
  <si>
    <t>경 비</t>
    <phoneticPr fontId="7" type="noConversion"/>
  </si>
  <si>
    <t>비 고</t>
    <phoneticPr fontId="7" type="noConversion"/>
  </si>
  <si>
    <t>금 액</t>
    <phoneticPr fontId="7" type="noConversion"/>
  </si>
  <si>
    <t>합  계</t>
    <phoneticPr fontId="7" type="noConversion"/>
  </si>
  <si>
    <t>MT</t>
    <phoneticPr fontId="7" type="noConversion"/>
  </si>
  <si>
    <t>공사잡자재비</t>
    <phoneticPr fontId="7" type="noConversion"/>
  </si>
  <si>
    <t>소   계</t>
    <phoneticPr fontId="7" type="noConversion"/>
  </si>
  <si>
    <t>CABLE &amp; WIRE</t>
    <phoneticPr fontId="7" type="noConversion"/>
  </si>
  <si>
    <t>자재비의10%</t>
    <phoneticPr fontId="7" type="noConversion"/>
  </si>
  <si>
    <t>일   반   관    리  비</t>
    <phoneticPr fontId="7" type="noConversion"/>
  </si>
  <si>
    <t>`</t>
    <phoneticPr fontId="7" type="noConversion"/>
  </si>
  <si>
    <t>경     비</t>
    <phoneticPr fontId="7" type="noConversion"/>
  </si>
  <si>
    <t>경                   비</t>
    <phoneticPr fontId="7" type="noConversion"/>
  </si>
  <si>
    <t>MD</t>
    <phoneticPr fontId="7" type="noConversion"/>
  </si>
  <si>
    <t>인건비</t>
    <phoneticPr fontId="7" type="noConversion"/>
  </si>
  <si>
    <t>내선전공</t>
    <phoneticPr fontId="7" type="noConversion"/>
  </si>
  <si>
    <t>저압케이블공</t>
    <phoneticPr fontId="7" type="noConversion"/>
  </si>
  <si>
    <t>대</t>
    <phoneticPr fontId="7" type="noConversion"/>
  </si>
  <si>
    <t>장비비</t>
    <phoneticPr fontId="7" type="noConversion"/>
  </si>
  <si>
    <t>랜탈</t>
    <phoneticPr fontId="7" type="noConversion"/>
  </si>
  <si>
    <t>대</t>
    <phoneticPr fontId="7" type="noConversion"/>
  </si>
  <si>
    <t>신호수</t>
    <phoneticPr fontId="7" type="noConversion"/>
  </si>
  <si>
    <t>1.POWER 설치 전기공사</t>
    <phoneticPr fontId="7" type="noConversion"/>
  </si>
  <si>
    <t>F-CV 95SQ*1C</t>
    <phoneticPr fontId="7" type="noConversion"/>
  </si>
  <si>
    <t>F-GV 50SQ</t>
    <phoneticPr fontId="7" type="noConversion"/>
  </si>
  <si>
    <t>동관단자</t>
    <phoneticPr fontId="7" type="noConversion"/>
  </si>
  <si>
    <t>95SQ 1HOLE</t>
    <phoneticPr fontId="7" type="noConversion"/>
  </si>
  <si>
    <t>[공사명] 전자정보원  POWER 전기공사</t>
    <phoneticPr fontId="7" type="noConversion"/>
  </si>
  <si>
    <t>50SQ 1HOLE</t>
    <phoneticPr fontId="7" type="noConversion"/>
  </si>
  <si>
    <r>
      <t xml:space="preserve">노무비의 </t>
    </r>
    <r>
      <rPr>
        <sz val="11"/>
        <rFont val="돋움"/>
        <family val="3"/>
        <charset val="129"/>
      </rPr>
      <t>3.56%</t>
    </r>
    <phoneticPr fontId="7" type="noConversion"/>
  </si>
  <si>
    <t>콤프레샤 전기</t>
    <phoneticPr fontId="7" type="noConversion"/>
  </si>
  <si>
    <t>F-CV 10SQ*4C</t>
    <phoneticPr fontId="7" type="noConversion"/>
  </si>
  <si>
    <r>
      <t>노무비의</t>
    </r>
    <r>
      <rPr>
        <sz val="11"/>
        <rFont val="돋움"/>
        <family val="3"/>
        <charset val="129"/>
      </rPr>
      <t>1.01%</t>
    </r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</si>
</sst>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7">
    <numFmt numFmtId="41" formatCode="_-* #,##0_-;\-* #,##0_-;_-* &quot;-&quot;_-;_-@_-"/>
    <numFmt numFmtId="176" formatCode="#,##0_ "/>
    <numFmt numFmtId="177" formatCode="#,##0_);[Red]\(#,##0\)"/>
    <numFmt numFmtId="178" formatCode="_ * #,##0.00_ ;_ * \-#,##0.00_ ;_ * &quot;-&quot;??_ ;_ @_ "/>
    <numFmt numFmtId="179" formatCode="_ * #,##0_ ;_ * \-#,##0_ ;_ * &quot;-&quot;_ ;_ @_ "/>
    <numFmt numFmtId="180" formatCode="0.000"/>
    <numFmt numFmtId="181" formatCode="_ &quot;₩&quot;* #,##0_ ;_ &quot;₩&quot;* \-#,##0_ ;_ &quot;₩&quot;* &quot;-&quot;_ ;_ @_ "/>
    <numFmt numFmtId="182" formatCode="_ &quot;₩&quot;* #,##0.00_ ;_ &quot;₩&quot;* \-#,##0.00_ ;_ &quot;₩&quot;* &quot;-&quot;??_ ;_ @_ "/>
    <numFmt numFmtId="183" formatCode="_ * #,##0_ ;_ * &quot;₩&quot;\-#,##0_ ;_ * &quot;-&quot;_ ;_ @_ "/>
    <numFmt numFmtId="184" formatCode="_ * #,##0.0_ ;_ * \-#,##0.0_ ;_ * &quot;-&quot;_ ;_ @_ "/>
    <numFmt numFmtId="185" formatCode="&quot;₩&quot;#,##0;&quot;₩&quot;&quot;₩&quot;\-#,##0"/>
    <numFmt numFmtId="186" formatCode="&quot;₩&quot;#,##0.00;&quot;₩&quot;&quot;₩&quot;\-#,##0.00"/>
    <numFmt numFmtId="187" formatCode="#,##0.0_);[Red]\(#,##0.0\)"/>
    <numFmt numFmtId="188" formatCode="#,##0.00_);[Red]\(#,##0.00\)"/>
    <numFmt numFmtId="189" formatCode="#,##0_);[Black]\(&quot;감&quot;\ #,##0\ &quot;원&quot;\)"/>
    <numFmt numFmtId="190" formatCode="_-* #,##0.0_-;\-* #,##0.0_-;_-* &quot;-&quot;_-;_-@_-"/>
    <numFmt numFmtId="191" formatCode="0.000%"/>
  </numFmts>
  <fonts count="41">
    <font>
      <sz val="11"/>
      <name val="돋움"/>
      <family val="3"/>
      <charset val="129"/>
    </font>
    <font>
      <sz val="12"/>
      <name val="바탕체"/>
      <family val="1"/>
      <charset val="129"/>
    </font>
    <font>
      <sz val="11"/>
      <name val="돋움"/>
      <family val="3"/>
      <charset val="129"/>
    </font>
    <font>
      <b/>
      <sz val="12"/>
      <name val="Arial"/>
      <family val="2"/>
    </font>
    <font>
      <sz val="12"/>
      <name val="돋움"/>
      <family val="3"/>
      <charset val="129"/>
    </font>
    <font>
      <b/>
      <sz val="12"/>
      <name val="돋움"/>
      <family val="3"/>
      <charset val="129"/>
    </font>
    <font>
      <sz val="11"/>
      <name val="돋움체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b/>
      <sz val="22"/>
      <name val="바탕체"/>
      <family val="1"/>
      <charset val="129"/>
    </font>
    <font>
      <sz val="12"/>
      <name val="뼻뮝"/>
      <family val="1"/>
      <charset val="129"/>
    </font>
    <font>
      <sz val="14"/>
      <name val="돋움"/>
      <family val="3"/>
      <charset val="129"/>
    </font>
    <font>
      <sz val="10"/>
      <name val="굴림체"/>
      <family val="3"/>
      <charset val="129"/>
    </font>
    <font>
      <sz val="1"/>
      <color indexed="8"/>
      <name val="Courier"/>
      <family val="3"/>
    </font>
    <font>
      <sz val="10"/>
      <name val="Arial"/>
      <family val="2"/>
    </font>
    <font>
      <sz val="10"/>
      <name val="돋움체"/>
      <family val="3"/>
      <charset val="129"/>
    </font>
    <font>
      <b/>
      <sz val="20"/>
      <name val="돋움"/>
      <family val="3"/>
      <charset val="129"/>
    </font>
    <font>
      <sz val="20"/>
      <name val="돋움"/>
      <family val="3"/>
      <charset val="129"/>
    </font>
    <font>
      <b/>
      <sz val="14"/>
      <name val="돋움체"/>
      <family val="3"/>
      <charset val="129"/>
    </font>
    <font>
      <sz val="12"/>
      <color indexed="9"/>
      <name val="돋움"/>
      <family val="3"/>
      <charset val="129"/>
    </font>
    <font>
      <sz val="12"/>
      <color indexed="22"/>
      <name val="돋움"/>
      <family val="3"/>
      <charset val="129"/>
    </font>
    <font>
      <sz val="12"/>
      <name val="Arial"/>
      <family val="2"/>
    </font>
    <font>
      <sz val="12"/>
      <name val="돋움체"/>
      <family val="3"/>
      <charset val="129"/>
    </font>
    <font>
      <sz val="14"/>
      <name val="Arial"/>
      <family val="2"/>
    </font>
    <font>
      <b/>
      <sz val="12"/>
      <name val="돋움체"/>
      <family val="3"/>
      <charset val="129"/>
    </font>
    <font>
      <b/>
      <sz val="11"/>
      <name val="돋움체"/>
      <family val="3"/>
      <charset val="129"/>
    </font>
    <font>
      <b/>
      <sz val="11"/>
      <name val="돋움"/>
      <family val="3"/>
      <charset val="129"/>
    </font>
    <font>
      <sz val="13"/>
      <color indexed="10"/>
      <name val="돋움"/>
      <family val="3"/>
      <charset val="129"/>
    </font>
    <font>
      <sz val="10"/>
      <color indexed="8"/>
      <name val="돋움"/>
      <family val="3"/>
      <charset val="129"/>
    </font>
    <font>
      <sz val="9"/>
      <color indexed="8"/>
      <name val="돋움"/>
      <family val="3"/>
      <charset val="129"/>
    </font>
    <font>
      <b/>
      <sz val="10"/>
      <color indexed="8"/>
      <name val="돋움"/>
      <family val="3"/>
      <charset val="129"/>
    </font>
    <font>
      <b/>
      <sz val="10"/>
      <name val="돋움"/>
      <family val="3"/>
      <charset val="129"/>
    </font>
    <font>
      <b/>
      <sz val="8"/>
      <name val="돋움"/>
      <family val="3"/>
      <charset val="129"/>
    </font>
    <font>
      <b/>
      <sz val="14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dashed">
        <color indexed="64"/>
      </right>
      <top style="dashed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thin">
        <color indexed="64"/>
      </top>
      <bottom style="dashed">
        <color indexed="64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dashed">
        <color indexed="64"/>
      </right>
      <top style="dashed">
        <color indexed="64"/>
      </top>
      <bottom/>
      <diagonal/>
    </border>
    <border>
      <left style="dashed">
        <color indexed="64"/>
      </left>
      <right style="dashed">
        <color indexed="64"/>
      </right>
      <top style="dashed">
        <color indexed="64"/>
      </top>
      <bottom/>
      <diagonal/>
    </border>
    <border>
      <left style="dashed">
        <color indexed="64"/>
      </left>
      <right style="thin">
        <color indexed="64"/>
      </right>
      <top style="dashed">
        <color indexed="64"/>
      </top>
      <bottom/>
      <diagonal/>
    </border>
  </borders>
  <cellStyleXfs count="33">
    <xf numFmtId="0" fontId="0" fillId="0" borderId="0"/>
    <xf numFmtId="0" fontId="1" fillId="0" borderId="0"/>
    <xf numFmtId="0" fontId="9" fillId="0" borderId="0">
      <alignment vertical="center"/>
    </xf>
    <xf numFmtId="0" fontId="2" fillId="0" borderId="0"/>
    <xf numFmtId="0" fontId="1" fillId="0" borderId="0"/>
    <xf numFmtId="9" fontId="2" fillId="0" borderId="0" applyFont="0" applyFill="0" applyBorder="0" applyAlignment="0" applyProtection="0"/>
    <xf numFmtId="0" fontId="10" fillId="0" borderId="0"/>
    <xf numFmtId="0" fontId="11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179" fontId="1" fillId="0" borderId="0" applyFont="0" applyFill="0" applyBorder="0" applyAlignment="0" applyProtection="0"/>
    <xf numFmtId="0" fontId="1" fillId="0" borderId="0"/>
    <xf numFmtId="183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2" fillId="0" borderId="0"/>
    <xf numFmtId="4" fontId="13" fillId="0" borderId="0">
      <protection locked="0"/>
    </xf>
    <xf numFmtId="179" fontId="14" fillId="0" borderId="0" applyFont="0" applyFill="0" applyBorder="0" applyAlignment="0" applyProtection="0"/>
    <xf numFmtId="178" fontId="14" fillId="0" borderId="0" applyFont="0" applyFill="0" applyBorder="0" applyAlignment="0" applyProtection="0"/>
    <xf numFmtId="181" fontId="2" fillId="0" borderId="0">
      <protection locked="0"/>
    </xf>
    <xf numFmtId="185" fontId="2" fillId="0" borderId="0" applyFont="0" applyFill="0" applyBorder="0" applyAlignment="0" applyProtection="0"/>
    <xf numFmtId="186" fontId="2" fillId="0" borderId="0" applyFont="0" applyFill="0" applyBorder="0" applyAlignment="0" applyProtection="0"/>
    <xf numFmtId="184" fontId="2" fillId="0" borderId="0">
      <protection locked="0"/>
    </xf>
    <xf numFmtId="179" fontId="2" fillId="0" borderId="0">
      <protection locked="0"/>
    </xf>
    <xf numFmtId="0" fontId="3" fillId="0" borderId="1" applyNumberFormat="0" applyAlignment="0" applyProtection="0">
      <alignment horizontal="left" vertical="center"/>
    </xf>
    <xf numFmtId="0" fontId="3" fillId="0" borderId="2">
      <alignment horizontal="left" vertical="center"/>
    </xf>
    <xf numFmtId="178" fontId="2" fillId="0" borderId="0">
      <protection locked="0"/>
    </xf>
    <xf numFmtId="178" fontId="2" fillId="0" borderId="0">
      <protection locked="0"/>
    </xf>
    <xf numFmtId="0" fontId="14" fillId="0" borderId="0"/>
    <xf numFmtId="182" fontId="2" fillId="0" borderId="0">
      <protection locked="0"/>
    </xf>
    <xf numFmtId="178" fontId="2" fillId="0" borderId="3">
      <protection locked="0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</cellStyleXfs>
  <cellXfs count="182">
    <xf numFmtId="0" fontId="0" fillId="0" borderId="0" xfId="0"/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17" fillId="0" borderId="0" xfId="0" applyFont="1"/>
    <xf numFmtId="0" fontId="18" fillId="0" borderId="7" xfId="0" applyFont="1" applyBorder="1" applyAlignment="1">
      <alignment horizontal="left" vertical="center"/>
    </xf>
    <xf numFmtId="0" fontId="4" fillId="0" borderId="7" xfId="0" applyFont="1" applyBorder="1" applyAlignment="1">
      <alignment horizontal="center" vertical="center"/>
    </xf>
    <xf numFmtId="0" fontId="4" fillId="0" borderId="0" xfId="0" applyFont="1"/>
    <xf numFmtId="0" fontId="4" fillId="0" borderId="8" xfId="0" applyFont="1" applyBorder="1" applyAlignment="1">
      <alignment horizontal="left" vertical="center"/>
    </xf>
    <xf numFmtId="41" fontId="4" fillId="0" borderId="9" xfId="8" applyFont="1" applyBorder="1" applyAlignment="1">
      <alignment horizontal="center" vertical="center"/>
    </xf>
    <xf numFmtId="41" fontId="4" fillId="0" borderId="9" xfId="9" applyFont="1" applyBorder="1" applyAlignment="1">
      <alignment horizontal="center" vertical="center"/>
    </xf>
    <xf numFmtId="2" fontId="4" fillId="0" borderId="0" xfId="0" applyNumberFormat="1" applyFont="1" applyAlignment="1">
      <alignment vertical="center"/>
    </xf>
    <xf numFmtId="0" fontId="4" fillId="0" borderId="9" xfId="0" applyFont="1" applyBorder="1" applyAlignment="1">
      <alignment horizontal="left" vertical="center"/>
    </xf>
    <xf numFmtId="41" fontId="4" fillId="0" borderId="10" xfId="8" applyFont="1" applyBorder="1" applyAlignment="1">
      <alignment horizontal="center" vertical="center"/>
    </xf>
    <xf numFmtId="41" fontId="4" fillId="0" borderId="11" xfId="9" applyFont="1" applyBorder="1" applyAlignment="1">
      <alignment horizontal="center" vertical="center"/>
    </xf>
    <xf numFmtId="0" fontId="2" fillId="0" borderId="9" xfId="0" applyFont="1" applyBorder="1" applyAlignment="1">
      <alignment vertical="center"/>
    </xf>
    <xf numFmtId="41" fontId="4" fillId="0" borderId="10" xfId="9" applyFont="1" applyBorder="1" applyAlignment="1">
      <alignment horizontal="center" vertical="center"/>
    </xf>
    <xf numFmtId="41" fontId="19" fillId="0" borderId="0" xfId="0" applyNumberFormat="1" applyFont="1" applyAlignment="1">
      <alignment vertical="center"/>
    </xf>
    <xf numFmtId="41" fontId="4" fillId="0" borderId="10" xfId="8" applyFont="1" applyBorder="1" applyAlignment="1">
      <alignment vertical="center"/>
    </xf>
    <xf numFmtId="176" fontId="4" fillId="0" borderId="10" xfId="5" applyNumberFormat="1" applyFont="1" applyBorder="1" applyAlignment="1">
      <alignment vertical="center"/>
    </xf>
    <xf numFmtId="176" fontId="19" fillId="0" borderId="10" xfId="5" applyNumberFormat="1" applyFont="1" applyBorder="1" applyAlignment="1">
      <alignment vertical="center"/>
    </xf>
    <xf numFmtId="179" fontId="20" fillId="0" borderId="0" xfId="10" applyFont="1" applyAlignment="1">
      <alignment vertical="center"/>
    </xf>
    <xf numFmtId="9" fontId="20" fillId="0" borderId="0" xfId="5" applyFont="1" applyAlignment="1">
      <alignment vertical="center"/>
    </xf>
    <xf numFmtId="0" fontId="5" fillId="0" borderId="2" xfId="0" applyFont="1" applyBorder="1" applyAlignment="1">
      <alignment horizontal="centerContinuous" vertical="center"/>
    </xf>
    <xf numFmtId="41" fontId="4" fillId="0" borderId="11" xfId="8" applyFont="1" applyBorder="1" applyAlignment="1">
      <alignment horizontal="center" vertical="center"/>
    </xf>
    <xf numFmtId="189" fontId="4" fillId="0" borderId="11" xfId="9" applyNumberFormat="1" applyFont="1" applyBorder="1" applyAlignment="1">
      <alignment vertical="center"/>
    </xf>
    <xf numFmtId="0" fontId="21" fillId="0" borderId="0" xfId="0" applyFont="1" applyAlignment="1">
      <alignment horizontal="left" vertical="center"/>
    </xf>
    <xf numFmtId="10" fontId="22" fillId="0" borderId="0" xfId="5" applyNumberFormat="1" applyFont="1" applyAlignment="1">
      <alignment horizontal="center" vertical="center"/>
    </xf>
    <xf numFmtId="41" fontId="22" fillId="0" borderId="0" xfId="8" applyFont="1" applyAlignment="1">
      <alignment horizontal="center" vertical="center"/>
    </xf>
    <xf numFmtId="180" fontId="22" fillId="0" borderId="0" xfId="0" applyNumberFormat="1" applyFont="1" applyAlignment="1">
      <alignment horizontal="center" vertical="center"/>
    </xf>
    <xf numFmtId="177" fontId="22" fillId="0" borderId="0" xfId="0" applyNumberFormat="1" applyFont="1" applyAlignment="1">
      <alignment horizontal="center" vertical="center"/>
    </xf>
    <xf numFmtId="0" fontId="23" fillId="0" borderId="0" xfId="0" applyFont="1" applyAlignment="1">
      <alignment horizontal="left" vertical="center"/>
    </xf>
    <xf numFmtId="0" fontId="22" fillId="0" borderId="0" xfId="0" applyFont="1" applyAlignment="1">
      <alignment horizontal="right" vertical="center"/>
    </xf>
    <xf numFmtId="41" fontId="24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right" vertical="center"/>
    </xf>
    <xf numFmtId="10" fontId="6" fillId="0" borderId="0" xfId="5" applyNumberFormat="1" applyFont="1" applyAlignment="1">
      <alignment horizontal="right" vertical="center"/>
    </xf>
    <xf numFmtId="41" fontId="6" fillId="0" borderId="0" xfId="8" applyFont="1" applyAlignment="1">
      <alignment horizontal="right" vertical="center"/>
    </xf>
    <xf numFmtId="41" fontId="25" fillId="0" borderId="0" xfId="8" applyFont="1" applyAlignment="1">
      <alignment horizontal="center" vertical="center"/>
    </xf>
    <xf numFmtId="0" fontId="6" fillId="0" borderId="0" xfId="0" applyFont="1"/>
    <xf numFmtId="180" fontId="6" fillId="0" borderId="0" xfId="0" applyNumberFormat="1" applyFont="1"/>
    <xf numFmtId="177" fontId="15" fillId="0" borderId="0" xfId="0" applyNumberFormat="1" applyFont="1" applyAlignment="1">
      <alignment horizontal="right" vertical="center"/>
    </xf>
    <xf numFmtId="9" fontId="22" fillId="0" borderId="0" xfId="5" applyFont="1" applyAlignment="1">
      <alignment vertical="center"/>
    </xf>
    <xf numFmtId="180" fontId="0" fillId="0" borderId="0" xfId="0" applyNumberFormat="1"/>
    <xf numFmtId="0" fontId="5" fillId="0" borderId="15" xfId="0" applyFont="1" applyBorder="1" applyAlignment="1">
      <alignment horizontal="center" vertical="center"/>
    </xf>
    <xf numFmtId="10" fontId="19" fillId="0" borderId="16" xfId="5" applyNumberFormat="1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10" fontId="4" fillId="0" borderId="16" xfId="5" applyNumberFormat="1" applyFont="1" applyBorder="1" applyAlignment="1">
      <alignment horizontal="center" vertical="center"/>
    </xf>
    <xf numFmtId="41" fontId="19" fillId="0" borderId="16" xfId="5" applyNumberFormat="1" applyFont="1" applyBorder="1" applyAlignment="1">
      <alignment horizontal="center" vertical="center"/>
    </xf>
    <xf numFmtId="9" fontId="19" fillId="0" borderId="16" xfId="5" applyFont="1" applyBorder="1" applyAlignment="1">
      <alignment horizontal="center" vertical="center"/>
    </xf>
    <xf numFmtId="0" fontId="5" fillId="0" borderId="19" xfId="0" applyFont="1" applyBorder="1" applyAlignment="1">
      <alignment horizontal="centerContinuous" vertical="center"/>
    </xf>
    <xf numFmtId="0" fontId="5" fillId="0" borderId="18" xfId="0" applyFont="1" applyBorder="1" applyAlignment="1">
      <alignment horizontal="center" vertical="center"/>
    </xf>
    <xf numFmtId="0" fontId="8" fillId="0" borderId="0" xfId="30" applyFont="1" applyAlignment="1">
      <alignment horizontal="center" vertical="center"/>
    </xf>
    <xf numFmtId="0" fontId="27" fillId="0" borderId="0" xfId="30" applyFont="1" applyAlignment="1">
      <alignment horizontal="center" vertical="center"/>
    </xf>
    <xf numFmtId="9" fontId="8" fillId="0" borderId="0" xfId="31" applyFont="1" applyBorder="1" applyAlignment="1">
      <alignment vertical="center"/>
    </xf>
    <xf numFmtId="10" fontId="8" fillId="0" borderId="0" xfId="31" applyNumberFormat="1" applyFont="1" applyAlignment="1">
      <alignment vertical="center"/>
    </xf>
    <xf numFmtId="177" fontId="8" fillId="0" borderId="0" xfId="30" applyNumberFormat="1" applyFont="1">
      <alignment vertical="center"/>
    </xf>
    <xf numFmtId="191" fontId="8" fillId="0" borderId="0" xfId="31" applyNumberFormat="1" applyFont="1" applyAlignment="1">
      <alignment vertical="center"/>
    </xf>
    <xf numFmtId="9" fontId="8" fillId="0" borderId="0" xfId="31" applyFont="1" applyAlignment="1">
      <alignment vertical="center"/>
    </xf>
    <xf numFmtId="0" fontId="8" fillId="0" borderId="0" xfId="30" applyFont="1">
      <alignment vertical="center"/>
    </xf>
    <xf numFmtId="0" fontId="0" fillId="0" borderId="0" xfId="30" applyFont="1">
      <alignment vertical="center"/>
    </xf>
    <xf numFmtId="177" fontId="8" fillId="0" borderId="4" xfId="30" applyNumberFormat="1" applyFont="1" applyBorder="1" applyAlignment="1">
      <alignment horizontal="center" vertical="center"/>
    </xf>
    <xf numFmtId="177" fontId="8" fillId="0" borderId="5" xfId="30" applyNumberFormat="1" applyFont="1" applyBorder="1" applyAlignment="1">
      <alignment horizontal="center" vertical="center"/>
    </xf>
    <xf numFmtId="41" fontId="28" fillId="0" borderId="29" xfId="32" applyFont="1" applyFill="1" applyBorder="1" applyAlignment="1">
      <alignment vertical="center"/>
    </xf>
    <xf numFmtId="0" fontId="28" fillId="2" borderId="6" xfId="14" applyFont="1" applyFill="1" applyBorder="1" applyAlignment="1">
      <alignment vertical="center"/>
    </xf>
    <xf numFmtId="0" fontId="28" fillId="2" borderId="6" xfId="14" applyFont="1" applyFill="1" applyBorder="1" applyAlignment="1">
      <alignment horizontal="center" vertical="center"/>
    </xf>
    <xf numFmtId="41" fontId="28" fillId="2" borderId="6" xfId="14" applyNumberFormat="1" applyFont="1" applyFill="1" applyBorder="1" applyAlignment="1">
      <alignment vertical="center"/>
    </xf>
    <xf numFmtId="41" fontId="28" fillId="0" borderId="30" xfId="32" applyFont="1" applyFill="1" applyBorder="1" applyAlignment="1">
      <alignment horizontal="right" vertical="center"/>
    </xf>
    <xf numFmtId="41" fontId="8" fillId="0" borderId="6" xfId="30" applyNumberFormat="1" applyFont="1" applyBorder="1">
      <alignment vertical="center"/>
    </xf>
    <xf numFmtId="0" fontId="7" fillId="0" borderId="6" xfId="30" applyFont="1" applyBorder="1">
      <alignment vertical="center"/>
    </xf>
    <xf numFmtId="41" fontId="28" fillId="2" borderId="29" xfId="32" applyFont="1" applyFill="1" applyBorder="1" applyAlignment="1">
      <alignment vertical="center"/>
    </xf>
    <xf numFmtId="41" fontId="8" fillId="0" borderId="30" xfId="30" applyNumberFormat="1" applyFont="1" applyBorder="1">
      <alignment vertical="center"/>
    </xf>
    <xf numFmtId="0" fontId="29" fillId="2" borderId="6" xfId="14" applyFont="1" applyFill="1" applyBorder="1" applyAlignment="1">
      <alignment vertical="center"/>
    </xf>
    <xf numFmtId="177" fontId="28" fillId="2" borderId="6" xfId="14" applyNumberFormat="1" applyFont="1" applyFill="1" applyBorder="1" applyAlignment="1">
      <alignment vertical="center"/>
    </xf>
    <xf numFmtId="41" fontId="28" fillId="0" borderId="6" xfId="32" applyFont="1" applyFill="1" applyBorder="1" applyAlignment="1">
      <alignment horizontal="right" vertical="center"/>
    </xf>
    <xf numFmtId="177" fontId="28" fillId="0" borderId="6" xfId="32" applyNumberFormat="1" applyFont="1" applyFill="1" applyBorder="1" applyAlignment="1">
      <alignment horizontal="right" vertical="center"/>
    </xf>
    <xf numFmtId="177" fontId="28" fillId="0" borderId="30" xfId="32" applyNumberFormat="1" applyFont="1" applyFill="1" applyBorder="1" applyAlignment="1">
      <alignment horizontal="right" vertical="center"/>
    </xf>
    <xf numFmtId="177" fontId="8" fillId="0" borderId="6" xfId="30" applyNumberFormat="1" applyFont="1" applyBorder="1">
      <alignment vertical="center"/>
    </xf>
    <xf numFmtId="177" fontId="8" fillId="0" borderId="30" xfId="30" applyNumberFormat="1" applyFont="1" applyBorder="1">
      <alignment vertical="center"/>
    </xf>
    <xf numFmtId="190" fontId="28" fillId="0" borderId="30" xfId="32" applyNumberFormat="1" applyFont="1" applyFill="1" applyBorder="1" applyAlignment="1">
      <alignment horizontal="right" vertical="center"/>
    </xf>
    <xf numFmtId="190" fontId="8" fillId="0" borderId="6" xfId="30" applyNumberFormat="1" applyFont="1" applyBorder="1">
      <alignment vertical="center"/>
    </xf>
    <xf numFmtId="190" fontId="8" fillId="0" borderId="30" xfId="30" applyNumberFormat="1" applyFont="1" applyBorder="1">
      <alignment vertical="center"/>
    </xf>
    <xf numFmtId="41" fontId="28" fillId="2" borderId="6" xfId="32" applyFont="1" applyFill="1" applyBorder="1" applyAlignment="1">
      <alignment vertical="center"/>
    </xf>
    <xf numFmtId="190" fontId="28" fillId="0" borderId="6" xfId="32" applyNumberFormat="1" applyFont="1" applyFill="1" applyBorder="1" applyAlignment="1">
      <alignment horizontal="right" vertical="center"/>
    </xf>
    <xf numFmtId="0" fontId="28" fillId="2" borderId="6" xfId="14" quotePrefix="1" applyFont="1" applyFill="1" applyBorder="1" applyAlignment="1">
      <alignment vertical="center"/>
    </xf>
    <xf numFmtId="41" fontId="29" fillId="2" borderId="6" xfId="32" quotePrefix="1" applyFont="1" applyFill="1" applyBorder="1" applyAlignment="1">
      <alignment vertical="center"/>
    </xf>
    <xf numFmtId="190" fontId="8" fillId="0" borderId="6" xfId="30" applyNumberFormat="1" applyFont="1" applyBorder="1" applyAlignment="1">
      <alignment horizontal="center" vertical="center"/>
    </xf>
    <xf numFmtId="41" fontId="8" fillId="0" borderId="6" xfId="32" applyFont="1" applyFill="1" applyBorder="1" applyAlignment="1">
      <alignment horizontal="right" vertical="center"/>
    </xf>
    <xf numFmtId="190" fontId="8" fillId="0" borderId="6" xfId="32" applyNumberFormat="1" applyFont="1" applyFill="1" applyBorder="1" applyAlignment="1">
      <alignment horizontal="right" vertical="center"/>
    </xf>
    <xf numFmtId="190" fontId="28" fillId="0" borderId="30" xfId="32" applyNumberFormat="1" applyFont="1" applyFill="1" applyBorder="1" applyAlignment="1">
      <alignment vertical="center"/>
    </xf>
    <xf numFmtId="41" fontId="30" fillId="2" borderId="31" xfId="32" applyFont="1" applyFill="1" applyBorder="1" applyAlignment="1">
      <alignment horizontal="center" vertical="center"/>
    </xf>
    <xf numFmtId="0" fontId="30" fillId="2" borderId="31" xfId="14" applyFont="1" applyFill="1" applyBorder="1" applyAlignment="1">
      <alignment vertical="center"/>
    </xf>
    <xf numFmtId="0" fontId="30" fillId="2" borderId="31" xfId="14" applyFont="1" applyFill="1" applyBorder="1" applyAlignment="1">
      <alignment horizontal="center" vertical="center"/>
    </xf>
    <xf numFmtId="41" fontId="30" fillId="2" borderId="31" xfId="14" applyNumberFormat="1" applyFont="1" applyFill="1" applyBorder="1" applyAlignment="1">
      <alignment vertical="center"/>
    </xf>
    <xf numFmtId="41" fontId="30" fillId="0" borderId="31" xfId="32" applyFont="1" applyFill="1" applyBorder="1" applyAlignment="1">
      <alignment horizontal="right" vertical="center"/>
    </xf>
    <xf numFmtId="41" fontId="30" fillId="0" borderId="32" xfId="32" applyFont="1" applyFill="1" applyBorder="1" applyAlignment="1">
      <alignment horizontal="right" vertical="center"/>
    </xf>
    <xf numFmtId="41" fontId="31" fillId="0" borderId="31" xfId="30" applyNumberFormat="1" applyFont="1" applyBorder="1">
      <alignment vertical="center"/>
    </xf>
    <xf numFmtId="0" fontId="32" fillId="0" borderId="31" xfId="30" applyFont="1" applyBorder="1">
      <alignment vertical="center"/>
    </xf>
    <xf numFmtId="0" fontId="26" fillId="0" borderId="0" xfId="30" applyFont="1">
      <alignment vertical="center"/>
    </xf>
    <xf numFmtId="0" fontId="0" fillId="0" borderId="0" xfId="30" applyFont="1" applyAlignment="1">
      <alignment horizontal="center" vertical="center"/>
    </xf>
    <xf numFmtId="176" fontId="0" fillId="0" borderId="0" xfId="30" applyNumberFormat="1" applyFont="1">
      <alignment vertical="center"/>
    </xf>
    <xf numFmtId="177" fontId="0" fillId="0" borderId="0" xfId="30" applyNumberFormat="1" applyFont="1">
      <alignment vertical="center"/>
    </xf>
    <xf numFmtId="177" fontId="8" fillId="0" borderId="0" xfId="31" applyNumberFormat="1" applyFont="1" applyAlignment="1">
      <alignment vertical="center"/>
    </xf>
    <xf numFmtId="188" fontId="7" fillId="0" borderId="0" xfId="30" applyNumberFormat="1" applyFont="1">
      <alignment vertical="center"/>
    </xf>
    <xf numFmtId="177" fontId="7" fillId="0" borderId="0" xfId="30" applyNumberFormat="1" applyFont="1">
      <alignment vertical="center"/>
    </xf>
    <xf numFmtId="0" fontId="0" fillId="0" borderId="9" xfId="0" applyBorder="1" applyAlignment="1">
      <alignment vertical="center"/>
    </xf>
    <xf numFmtId="41" fontId="26" fillId="0" borderId="0" xfId="30" applyNumberFormat="1" applyFont="1">
      <alignment vertical="center"/>
    </xf>
    <xf numFmtId="9" fontId="34" fillId="0" borderId="0" xfId="5" applyFont="1" applyAlignment="1">
      <alignment vertical="center"/>
    </xf>
    <xf numFmtId="177" fontId="34" fillId="0" borderId="0" xfId="0" applyNumberFormat="1" applyFont="1" applyAlignment="1">
      <alignment vertical="center"/>
    </xf>
    <xf numFmtId="0" fontId="34" fillId="0" borderId="0" xfId="0" applyFont="1" applyAlignment="1">
      <alignment vertical="center"/>
    </xf>
    <xf numFmtId="0" fontId="35" fillId="0" borderId="0" xfId="0" applyFont="1" applyAlignment="1">
      <alignment vertical="center"/>
    </xf>
    <xf numFmtId="41" fontId="35" fillId="0" borderId="0" xfId="8" applyFont="1" applyBorder="1" applyAlignment="1">
      <alignment vertical="center"/>
    </xf>
    <xf numFmtId="41" fontId="34" fillId="0" borderId="11" xfId="8" applyFont="1" applyBorder="1" applyAlignment="1">
      <alignment horizontal="center" vertical="center"/>
    </xf>
    <xf numFmtId="177" fontId="34" fillId="0" borderId="11" xfId="0" applyNumberFormat="1" applyFont="1" applyBorder="1" applyAlignment="1">
      <alignment horizontal="center" vertical="center"/>
    </xf>
    <xf numFmtId="41" fontId="36" fillId="2" borderId="39" xfId="8" applyFont="1" applyFill="1" applyBorder="1" applyAlignment="1">
      <alignment vertical="center"/>
    </xf>
    <xf numFmtId="41" fontId="36" fillId="2" borderId="40" xfId="8" applyFont="1" applyFill="1" applyBorder="1" applyAlignment="1">
      <alignment horizontal="left" vertical="center"/>
    </xf>
    <xf numFmtId="41" fontId="36" fillId="2" borderId="40" xfId="8" applyFont="1" applyFill="1" applyBorder="1" applyAlignment="1">
      <alignment horizontal="center" vertical="center"/>
    </xf>
    <xf numFmtId="41" fontId="36" fillId="0" borderId="40" xfId="8" applyFont="1" applyFill="1" applyBorder="1" applyAlignment="1">
      <alignment horizontal="left" vertical="center"/>
    </xf>
    <xf numFmtId="41" fontId="36" fillId="0" borderId="40" xfId="8" applyFont="1" applyFill="1" applyBorder="1" applyAlignment="1">
      <alignment horizontal="right" vertical="center"/>
    </xf>
    <xf numFmtId="41" fontId="34" fillId="0" borderId="40" xfId="8" applyFont="1" applyBorder="1" applyAlignment="1">
      <alignment horizontal="center" vertical="center"/>
    </xf>
    <xf numFmtId="0" fontId="37" fillId="0" borderId="41" xfId="0" applyFont="1" applyBorder="1" applyAlignment="1">
      <alignment vertical="center"/>
    </xf>
    <xf numFmtId="0" fontId="38" fillId="0" borderId="0" xfId="0" applyFont="1" applyAlignment="1">
      <alignment vertical="center"/>
    </xf>
    <xf numFmtId="41" fontId="34" fillId="2" borderId="33" xfId="8" applyFont="1" applyFill="1" applyBorder="1" applyAlignment="1">
      <alignment vertical="center"/>
    </xf>
    <xf numFmtId="41" fontId="39" fillId="2" borderId="34" xfId="8" applyFont="1" applyFill="1" applyBorder="1" applyAlignment="1">
      <alignment horizontal="left" vertical="center"/>
    </xf>
    <xf numFmtId="41" fontId="39" fillId="2" borderId="34" xfId="8" applyFont="1" applyFill="1" applyBorder="1" applyAlignment="1">
      <alignment horizontal="center" vertical="center"/>
    </xf>
    <xf numFmtId="41" fontId="39" fillId="2" borderId="34" xfId="8" applyFont="1" applyFill="1" applyBorder="1" applyAlignment="1">
      <alignment vertical="center"/>
    </xf>
    <xf numFmtId="41" fontId="39" fillId="2" borderId="34" xfId="8" applyFont="1" applyFill="1" applyBorder="1" applyAlignment="1">
      <alignment horizontal="right" vertical="center"/>
    </xf>
    <xf numFmtId="41" fontId="34" fillId="0" borderId="34" xfId="8" applyFont="1" applyBorder="1" applyAlignment="1">
      <alignment horizontal="center" vertical="center"/>
    </xf>
    <xf numFmtId="41" fontId="39" fillId="0" borderId="34" xfId="8" applyFont="1" applyFill="1" applyBorder="1" applyAlignment="1">
      <alignment horizontal="right" vertical="center"/>
    </xf>
    <xf numFmtId="41" fontId="40" fillId="0" borderId="34" xfId="8" applyFont="1" applyBorder="1" applyAlignment="1">
      <alignment horizontal="center" vertical="center"/>
    </xf>
    <xf numFmtId="41" fontId="35" fillId="0" borderId="35" xfId="8" applyFont="1" applyBorder="1" applyAlignment="1">
      <alignment vertical="center"/>
    </xf>
    <xf numFmtId="41" fontId="36" fillId="2" borderId="36" xfId="8" applyFont="1" applyFill="1" applyBorder="1" applyAlignment="1">
      <alignment horizontal="center" vertical="center"/>
    </xf>
    <xf numFmtId="41" fontId="36" fillId="2" borderId="37" xfId="8" applyFont="1" applyFill="1" applyBorder="1" applyAlignment="1">
      <alignment horizontal="left" vertical="center"/>
    </xf>
    <xf numFmtId="41" fontId="36" fillId="2" borderId="37" xfId="8" applyFont="1" applyFill="1" applyBorder="1" applyAlignment="1">
      <alignment horizontal="center" vertical="center"/>
    </xf>
    <xf numFmtId="41" fontId="36" fillId="0" borderId="37" xfId="8" applyFont="1" applyFill="1" applyBorder="1" applyAlignment="1">
      <alignment horizontal="right" vertical="center"/>
    </xf>
    <xf numFmtId="41" fontId="38" fillId="0" borderId="38" xfId="8" applyFont="1" applyBorder="1" applyAlignment="1">
      <alignment vertical="center"/>
    </xf>
    <xf numFmtId="41" fontId="34" fillId="2" borderId="0" xfId="8" applyFont="1" applyFill="1" applyAlignment="1">
      <alignment horizontal="center" vertical="center"/>
    </xf>
    <xf numFmtId="41" fontId="34" fillId="0" borderId="0" xfId="8" applyFont="1" applyAlignment="1">
      <alignment horizontal="left" vertical="center"/>
    </xf>
    <xf numFmtId="0" fontId="35" fillId="0" borderId="0" xfId="0" applyFont="1" applyAlignment="1">
      <alignment horizontal="center" vertical="center"/>
    </xf>
    <xf numFmtId="41" fontId="34" fillId="0" borderId="0" xfId="8" applyFont="1" applyAlignment="1">
      <alignment vertical="center"/>
    </xf>
    <xf numFmtId="177" fontId="35" fillId="0" borderId="0" xfId="0" applyNumberFormat="1" applyFont="1" applyAlignment="1">
      <alignment vertical="center"/>
    </xf>
    <xf numFmtId="188" fontId="35" fillId="0" borderId="0" xfId="0" applyNumberFormat="1" applyFont="1" applyAlignment="1">
      <alignment vertical="center"/>
    </xf>
    <xf numFmtId="187" fontId="35" fillId="0" borderId="0" xfId="0" applyNumberFormat="1" applyFont="1" applyAlignment="1">
      <alignment vertical="center"/>
    </xf>
    <xf numFmtId="41" fontId="34" fillId="2" borderId="42" xfId="8" applyFont="1" applyFill="1" applyBorder="1" applyAlignment="1">
      <alignment vertical="center"/>
    </xf>
    <xf numFmtId="41" fontId="39" fillId="2" borderId="43" xfId="8" applyFont="1" applyFill="1" applyBorder="1" applyAlignment="1">
      <alignment horizontal="left" vertical="center"/>
    </xf>
    <xf numFmtId="41" fontId="39" fillId="2" borderId="43" xfId="8" applyFont="1" applyFill="1" applyBorder="1" applyAlignment="1">
      <alignment horizontal="center" vertical="center"/>
    </xf>
    <xf numFmtId="41" fontId="39" fillId="2" borderId="43" xfId="8" applyFont="1" applyFill="1" applyBorder="1" applyAlignment="1">
      <alignment vertical="center"/>
    </xf>
    <xf numFmtId="41" fontId="39" fillId="2" borderId="43" xfId="8" applyFont="1" applyFill="1" applyBorder="1" applyAlignment="1">
      <alignment horizontal="right" vertical="center"/>
    </xf>
    <xf numFmtId="41" fontId="34" fillId="0" borderId="43" xfId="8" applyFont="1" applyBorder="1" applyAlignment="1">
      <alignment horizontal="center" vertical="center"/>
    </xf>
    <xf numFmtId="41" fontId="39" fillId="0" borderId="43" xfId="8" applyFont="1" applyFill="1" applyBorder="1" applyAlignment="1">
      <alignment horizontal="right" vertical="center"/>
    </xf>
    <xf numFmtId="41" fontId="35" fillId="0" borderId="44" xfId="8" applyFont="1" applyBorder="1" applyAlignment="1">
      <alignment vertical="center"/>
    </xf>
    <xf numFmtId="0" fontId="33" fillId="2" borderId="14" xfId="0" applyFont="1" applyFill="1" applyBorder="1" applyAlignment="1">
      <alignment horizontal="left" vertical="center"/>
    </xf>
    <xf numFmtId="0" fontId="34" fillId="0" borderId="20" xfId="0" applyFont="1" applyBorder="1" applyAlignment="1">
      <alignment horizontal="center" vertical="center"/>
    </xf>
    <xf numFmtId="0" fontId="34" fillId="0" borderId="4" xfId="0" applyFont="1" applyBorder="1" applyAlignment="1">
      <alignment horizontal="center" vertical="center"/>
    </xf>
    <xf numFmtId="177" fontId="34" fillId="0" borderId="11" xfId="0" applyNumberFormat="1" applyFont="1" applyBorder="1" applyAlignment="1">
      <alignment horizontal="center" vertical="center"/>
    </xf>
    <xf numFmtId="177" fontId="34" fillId="0" borderId="21" xfId="0" applyNumberFormat="1" applyFont="1" applyBorder="1" applyAlignment="1">
      <alignment horizontal="center" vertical="center"/>
    </xf>
    <xf numFmtId="177" fontId="34" fillId="0" borderId="5" xfId="0" applyNumberFormat="1" applyFont="1" applyBorder="1" applyAlignment="1">
      <alignment horizontal="center" vertical="center"/>
    </xf>
    <xf numFmtId="41" fontId="34" fillId="2" borderId="12" xfId="8" applyFont="1" applyFill="1" applyBorder="1" applyAlignment="1">
      <alignment horizontal="center" vertical="center"/>
    </xf>
    <xf numFmtId="41" fontId="34" fillId="2" borderId="9" xfId="8" applyFont="1" applyFill="1" applyBorder="1" applyAlignment="1">
      <alignment horizontal="center" vertical="center"/>
    </xf>
    <xf numFmtId="41" fontId="34" fillId="0" borderId="12" xfId="8" applyFont="1" applyBorder="1" applyAlignment="1">
      <alignment horizontal="center" vertical="center"/>
    </xf>
    <xf numFmtId="41" fontId="34" fillId="0" borderId="9" xfId="8" applyFont="1" applyBorder="1" applyAlignment="1">
      <alignment horizontal="center" vertical="center"/>
    </xf>
    <xf numFmtId="0" fontId="34" fillId="0" borderId="12" xfId="0" applyFont="1" applyBorder="1" applyAlignment="1">
      <alignment horizontal="center" vertical="center"/>
    </xf>
    <xf numFmtId="0" fontId="34" fillId="0" borderId="9" xfId="0" applyFont="1" applyBorder="1" applyAlignment="1">
      <alignment horizontal="center" vertical="center"/>
    </xf>
    <xf numFmtId="177" fontId="8" fillId="0" borderId="22" xfId="30" applyNumberFormat="1" applyFont="1" applyBorder="1" applyAlignment="1">
      <alignment horizontal="center" vertical="center"/>
    </xf>
    <xf numFmtId="177" fontId="8" fillId="0" borderId="13" xfId="30" applyNumberFormat="1" applyFont="1" applyBorder="1" applyAlignment="1">
      <alignment horizontal="center" vertical="center"/>
    </xf>
    <xf numFmtId="177" fontId="8" fillId="0" borderId="21" xfId="30" applyNumberFormat="1" applyFont="1" applyBorder="1" applyAlignment="1">
      <alignment horizontal="center" vertical="center"/>
    </xf>
    <xf numFmtId="177" fontId="8" fillId="0" borderId="5" xfId="30" applyNumberFormat="1" applyFont="1" applyBorder="1" applyAlignment="1">
      <alignment horizontal="center" vertical="center"/>
    </xf>
    <xf numFmtId="0" fontId="8" fillId="0" borderId="20" xfId="30" applyFont="1" applyBorder="1" applyAlignment="1">
      <alignment horizontal="center" vertical="center"/>
    </xf>
    <xf numFmtId="0" fontId="8" fillId="0" borderId="4" xfId="30" applyFont="1" applyBorder="1" applyAlignment="1">
      <alignment horizontal="center" vertical="center"/>
    </xf>
    <xf numFmtId="0" fontId="8" fillId="0" borderId="14" xfId="30" applyFont="1" applyBorder="1" applyAlignment="1">
      <alignment horizontal="left" vertical="center"/>
    </xf>
    <xf numFmtId="0" fontId="0" fillId="0" borderId="14" xfId="30" applyFont="1" applyBorder="1" applyAlignment="1">
      <alignment horizontal="left" vertical="center"/>
    </xf>
    <xf numFmtId="0" fontId="8" fillId="0" borderId="12" xfId="30" applyFont="1" applyBorder="1" applyAlignment="1">
      <alignment horizontal="center" vertical="center"/>
    </xf>
    <xf numFmtId="0" fontId="8" fillId="0" borderId="9" xfId="30" applyFont="1" applyBorder="1" applyAlignment="1">
      <alignment horizontal="center" vertical="center"/>
    </xf>
    <xf numFmtId="176" fontId="8" fillId="0" borderId="12" xfId="30" applyNumberFormat="1" applyFont="1" applyBorder="1" applyAlignment="1">
      <alignment horizontal="center" vertical="center"/>
    </xf>
    <xf numFmtId="176" fontId="8" fillId="0" borderId="9" xfId="30" applyNumberFormat="1" applyFont="1" applyBorder="1" applyAlignment="1">
      <alignment horizontal="center" vertical="center"/>
    </xf>
    <xf numFmtId="177" fontId="8" fillId="0" borderId="2" xfId="30" applyNumberFormat="1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5" fillId="0" borderId="25" xfId="0" applyFont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5" fillId="0" borderId="27" xfId="0" applyFont="1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0" fillId="0" borderId="9" xfId="0" applyFont="1" applyBorder="1" applyAlignment="1">
      <alignment vertical="center"/>
    </xf>
  </cellXfs>
  <cellStyles count="33">
    <cellStyle name="&quot;큰제목&quot;" xfId="2"/>
    <cellStyle name="??&amp;O?&amp;H?_x0008__x000f__x0007_?_x0007__x0001__x0001_" xfId="4"/>
    <cellStyle name="??&amp;O?&amp;H?_x0008_??_x0007__x0001__x0001_" xfId="3"/>
    <cellStyle name="Comma" xfId="15"/>
    <cellStyle name="Comma [0]_ SG&amp;A Bridge " xfId="16"/>
    <cellStyle name="Comma_ SG&amp;A Bridge " xfId="17"/>
    <cellStyle name="Currency" xfId="18"/>
    <cellStyle name="Currency [0]_ SG&amp;A Bridge " xfId="19"/>
    <cellStyle name="Currency_ SG&amp;A Bridge " xfId="20"/>
    <cellStyle name="Date" xfId="21"/>
    <cellStyle name="Fixed" xfId="22"/>
    <cellStyle name="Header1" xfId="23"/>
    <cellStyle name="Header2" xfId="24"/>
    <cellStyle name="Heading1" xfId="25"/>
    <cellStyle name="Heading2" xfId="26"/>
    <cellStyle name="Normal_ SG&amp;A Bridge " xfId="27"/>
    <cellStyle name="Percent" xfId="28"/>
    <cellStyle name="Total" xfId="29"/>
    <cellStyle name="백분율" xfId="5" builtinId="5"/>
    <cellStyle name="백분율 2" xfId="31"/>
    <cellStyle name="뷭?_BOOKSHIP" xfId="6"/>
    <cellStyle name="숫자" xfId="7"/>
    <cellStyle name="쉼표 [0]" xfId="8" builtinId="6"/>
    <cellStyle name="쉼표 [0] 2" xfId="32"/>
    <cellStyle name="쉼표 [0]_OUT_0514_0330_이나베어링 신축전기공사_4억9천_REV02" xfId="9"/>
    <cellStyle name="쉼표 [0]_PASS_0515_남이사님_4.PDP동 2라인 증설공사_자탐설비" xfId="10"/>
    <cellStyle name="스타일 1" xfId="1"/>
    <cellStyle name="지정되지 않음" xfId="11"/>
    <cellStyle name="콤마 [0]_  종  합  " xfId="12"/>
    <cellStyle name="콤마_  종  합  " xfId="13"/>
    <cellStyle name="표준" xfId="0" builtinId="0"/>
    <cellStyle name="표준 2" xfId="30"/>
    <cellStyle name="표준_Sheet14" xfId="1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39"/>
  <sheetViews>
    <sheetView tabSelected="1" zoomScale="75" zoomScaleNormal="75" zoomScaleSheetLayoutView="80" workbookViewId="0">
      <selection activeCell="C21" sqref="C21"/>
    </sheetView>
  </sheetViews>
  <sheetFormatPr defaultRowHeight="13.5"/>
  <cols>
    <col min="1" max="1" width="37.5546875" customWidth="1"/>
    <col min="2" max="2" width="30.77734375" customWidth="1"/>
    <col min="3" max="3" width="19.77734375" customWidth="1"/>
    <col min="4" max="4" width="17.88671875" customWidth="1"/>
    <col min="5" max="6" width="20.88671875" customWidth="1"/>
  </cols>
  <sheetData>
    <row r="2" spans="1:6" s="3" customFormat="1" ht="27.75" customHeight="1">
      <c r="A2" s="180" t="s">
        <v>20</v>
      </c>
      <c r="B2" s="180"/>
      <c r="C2" s="180"/>
      <c r="D2" s="180"/>
      <c r="E2" s="180"/>
    </row>
    <row r="3" spans="1:6" s="6" customFormat="1" ht="24.75" customHeight="1" thickBot="1">
      <c r="A3" s="4" t="str">
        <f>내역서!A1</f>
        <v>[공사명] 전자정보원  POWER 전기공사</v>
      </c>
      <c r="B3" s="5"/>
      <c r="C3" s="5"/>
      <c r="D3" s="5"/>
      <c r="E3" s="5"/>
    </row>
    <row r="4" spans="1:6" s="6" customFormat="1" ht="24.75" customHeight="1">
      <c r="A4" s="174" t="s">
        <v>0</v>
      </c>
      <c r="B4" s="176" t="s">
        <v>1</v>
      </c>
      <c r="C4" s="176" t="s">
        <v>21</v>
      </c>
      <c r="D4" s="176"/>
      <c r="E4" s="178" t="s">
        <v>2</v>
      </c>
    </row>
    <row r="5" spans="1:6" s="6" customFormat="1" ht="24.75" customHeight="1" thickBot="1">
      <c r="A5" s="175"/>
      <c r="B5" s="177"/>
      <c r="C5" s="177"/>
      <c r="D5" s="177"/>
      <c r="E5" s="179"/>
    </row>
    <row r="6" spans="1:6" s="1" customFormat="1" ht="24.95" customHeight="1" thickTop="1">
      <c r="A6" s="42" t="s">
        <v>3</v>
      </c>
      <c r="B6" s="7"/>
      <c r="C6" s="8">
        <f>내역서갑지!F24</f>
        <v>0</v>
      </c>
      <c r="D6" s="9"/>
      <c r="E6" s="43"/>
      <c r="F6" s="10"/>
    </row>
    <row r="7" spans="1:6" s="1" customFormat="1" ht="24.95" customHeight="1">
      <c r="A7" s="44" t="s">
        <v>22</v>
      </c>
      <c r="B7" s="11"/>
      <c r="C7" s="12">
        <f>내역서갑지!H24</f>
        <v>0</v>
      </c>
      <c r="D7" s="13"/>
      <c r="E7" s="43"/>
      <c r="F7" s="10"/>
    </row>
    <row r="8" spans="1:6" s="1" customFormat="1" ht="24.95" customHeight="1">
      <c r="A8" s="44" t="s">
        <v>47</v>
      </c>
      <c r="B8" s="11"/>
      <c r="C8" s="12">
        <f>내역서갑지!J24</f>
        <v>0</v>
      </c>
      <c r="D8" s="15"/>
      <c r="E8" s="43"/>
      <c r="F8" s="10"/>
    </row>
    <row r="9" spans="1:6" s="1" customFormat="1" ht="24.95" customHeight="1">
      <c r="A9" s="44" t="s">
        <v>23</v>
      </c>
      <c r="B9" s="103"/>
      <c r="C9" s="12"/>
      <c r="D9" s="15"/>
      <c r="E9" s="43"/>
    </row>
    <row r="10" spans="1:6" s="1" customFormat="1" ht="24.95" customHeight="1">
      <c r="A10" s="44" t="s">
        <v>31</v>
      </c>
      <c r="B10" s="14"/>
      <c r="C10" s="12"/>
      <c r="D10" s="15"/>
      <c r="E10" s="43"/>
    </row>
    <row r="11" spans="1:6" s="1" customFormat="1" ht="24.95" customHeight="1">
      <c r="A11" s="44" t="s">
        <v>4</v>
      </c>
      <c r="B11" s="181" t="s">
        <v>67</v>
      </c>
      <c r="C11" s="12">
        <f>INT(C7*1.01%)</f>
        <v>0</v>
      </c>
      <c r="D11" s="15"/>
      <c r="E11" s="43"/>
      <c r="F11" s="16"/>
    </row>
    <row r="12" spans="1:6" s="1" customFormat="1" ht="24.95" customHeight="1">
      <c r="A12" s="44" t="s">
        <v>30</v>
      </c>
      <c r="B12" s="11"/>
      <c r="C12" s="12"/>
      <c r="D12" s="15"/>
      <c r="E12" s="43"/>
    </row>
    <row r="13" spans="1:6" s="1" customFormat="1" ht="24.95" customHeight="1">
      <c r="A13" s="44" t="s">
        <v>5</v>
      </c>
      <c r="B13" s="11"/>
      <c r="C13" s="12"/>
      <c r="D13" s="15"/>
      <c r="E13" s="43"/>
    </row>
    <row r="14" spans="1:6" s="1" customFormat="1" ht="24.95" customHeight="1">
      <c r="A14" s="44"/>
      <c r="B14" s="11"/>
      <c r="C14" s="12"/>
      <c r="D14" s="15"/>
      <c r="E14" s="45"/>
    </row>
    <row r="15" spans="1:6" s="1" customFormat="1" ht="24.95" customHeight="1">
      <c r="A15" s="44" t="s">
        <v>24</v>
      </c>
      <c r="B15" s="11"/>
      <c r="C15" s="17"/>
      <c r="D15" s="18"/>
      <c r="E15" s="45"/>
    </row>
    <row r="16" spans="1:6" s="1" customFormat="1" ht="24.95" customHeight="1">
      <c r="A16" s="44" t="s">
        <v>6</v>
      </c>
      <c r="B16" s="11"/>
      <c r="C16" s="12"/>
      <c r="D16" s="15"/>
      <c r="E16" s="43"/>
    </row>
    <row r="17" spans="1:7" s="1" customFormat="1" ht="24.95" customHeight="1">
      <c r="A17" s="44" t="s">
        <v>7</v>
      </c>
      <c r="B17" s="103" t="s">
        <v>64</v>
      </c>
      <c r="C17" s="12">
        <f>SUM(C7)*0.0356</f>
        <v>0</v>
      </c>
      <c r="D17" s="15"/>
      <c r="E17" s="43"/>
    </row>
    <row r="18" spans="1:7" s="1" customFormat="1" ht="24.95" customHeight="1">
      <c r="A18" s="44" t="s">
        <v>8</v>
      </c>
      <c r="B18" s="11"/>
      <c r="C18" s="12"/>
      <c r="D18" s="15"/>
      <c r="E18" s="46"/>
    </row>
    <row r="19" spans="1:7" s="1" customFormat="1" ht="24.95" customHeight="1">
      <c r="A19" s="44" t="s">
        <v>44</v>
      </c>
      <c r="B19" s="11"/>
      <c r="C19" s="12"/>
      <c r="D19" s="15"/>
      <c r="E19" s="46"/>
    </row>
    <row r="20" spans="1:7" s="1" customFormat="1" ht="24.95" customHeight="1">
      <c r="A20" s="44" t="s">
        <v>25</v>
      </c>
      <c r="B20" s="11"/>
      <c r="C20" s="17"/>
      <c r="D20" s="19"/>
      <c r="E20" s="47"/>
      <c r="F20" s="20"/>
      <c r="G20" s="21"/>
    </row>
    <row r="21" spans="1:7" s="2" customFormat="1" ht="24.95" customHeight="1">
      <c r="A21" s="48" t="s">
        <v>9</v>
      </c>
      <c r="B21" s="22"/>
      <c r="C21" s="23">
        <f>SUM(C6:C20)</f>
        <v>0</v>
      </c>
      <c r="D21" s="24"/>
      <c r="E21" s="49" t="s">
        <v>26</v>
      </c>
    </row>
    <row r="22" spans="1:7" s="6" customFormat="1" ht="30.75" customHeight="1">
      <c r="A22" s="25"/>
      <c r="B22" s="26"/>
      <c r="C22" s="27"/>
      <c r="D22" s="28"/>
      <c r="E22" s="29"/>
    </row>
    <row r="23" spans="1:7" s="6" customFormat="1" ht="30.75" customHeight="1">
      <c r="A23" s="30"/>
      <c r="B23" s="31"/>
      <c r="C23" s="27"/>
      <c r="D23" s="27"/>
      <c r="E23" s="32"/>
    </row>
    <row r="24" spans="1:7" ht="30.75" customHeight="1">
      <c r="A24" s="30"/>
      <c r="B24" s="33"/>
      <c r="C24" s="34"/>
      <c r="D24" s="35"/>
      <c r="E24" s="36"/>
    </row>
    <row r="25" spans="1:7" ht="30.75" customHeight="1">
      <c r="B25" s="37"/>
      <c r="C25" s="38"/>
      <c r="D25" s="38"/>
      <c r="E25" s="37"/>
    </row>
    <row r="26" spans="1:7" ht="30.75" customHeight="1">
      <c r="B26" s="39"/>
      <c r="C26" s="40"/>
      <c r="D26" s="38"/>
      <c r="E26" s="37"/>
    </row>
    <row r="27" spans="1:7" ht="30.75" customHeight="1">
      <c r="B27" s="39"/>
      <c r="C27" s="40"/>
      <c r="D27" s="38"/>
      <c r="E27" s="37"/>
    </row>
    <row r="28" spans="1:7" ht="30.75" customHeight="1">
      <c r="B28" s="39"/>
      <c r="C28" s="40"/>
      <c r="D28" s="38"/>
      <c r="E28" s="37"/>
    </row>
    <row r="29" spans="1:7" ht="30.75" customHeight="1">
      <c r="B29" s="39"/>
      <c r="C29" s="40"/>
      <c r="D29" s="38"/>
      <c r="E29" s="37"/>
    </row>
    <row r="30" spans="1:7" ht="30.75" customHeight="1">
      <c r="B30" s="39"/>
      <c r="C30" s="40"/>
      <c r="D30" s="38"/>
      <c r="E30" s="37"/>
    </row>
    <row r="31" spans="1:7" ht="30.75" customHeight="1">
      <c r="C31" s="41"/>
      <c r="D31" s="41"/>
    </row>
    <row r="32" spans="1:7" ht="30.75" customHeight="1">
      <c r="C32" s="41"/>
      <c r="D32" s="41"/>
    </row>
    <row r="33" spans="3:4" ht="30.75" customHeight="1">
      <c r="C33" s="41"/>
      <c r="D33" s="41"/>
    </row>
    <row r="34" spans="3:4" ht="30.75" customHeight="1">
      <c r="C34" s="41"/>
      <c r="D34" s="41"/>
    </row>
    <row r="35" spans="3:4" ht="30.75" customHeight="1">
      <c r="C35" s="41"/>
      <c r="D35" s="41"/>
    </row>
    <row r="36" spans="3:4" ht="30.75" customHeight="1">
      <c r="C36" s="41"/>
      <c r="D36" s="41"/>
    </row>
    <row r="37" spans="3:4" ht="30.75" customHeight="1"/>
    <row r="38" spans="3:4" ht="30.75" customHeight="1"/>
    <row r="39" spans="3:4" ht="30.75" customHeight="1"/>
  </sheetData>
  <mergeCells count="6">
    <mergeCell ref="A4:A5"/>
    <mergeCell ref="B4:B5"/>
    <mergeCell ref="E4:E5"/>
    <mergeCell ref="A2:E2"/>
    <mergeCell ref="C4:C5"/>
    <mergeCell ref="D4:D5"/>
  </mergeCells>
  <phoneticPr fontId="7" type="noConversion"/>
  <printOptions horizontalCentered="1"/>
  <pageMargins left="0.43307086614173229" right="0.27559055118110237" top="0.6692913385826772" bottom="0.51181102362204722" header="0.35433070866141736" footer="0.31496062992125984"/>
  <pageSetup paperSize="9" scale="95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5"/>
  <sheetViews>
    <sheetView showGridLines="0" zoomScale="82" zoomScaleNormal="82" zoomScaleSheetLayoutView="85" workbookViewId="0">
      <pane xSplit="4" ySplit="3" topLeftCell="E4" activePane="bottomRight" state="frozen"/>
      <selection activeCell="G244" sqref="G244"/>
      <selection pane="topRight" activeCell="G244" sqref="G244"/>
      <selection pane="bottomLeft" activeCell="G244" sqref="G244"/>
      <selection pane="bottomRight" activeCell="D48" sqref="D48"/>
    </sheetView>
  </sheetViews>
  <sheetFormatPr defaultColWidth="8.88671875" defaultRowHeight="16.5"/>
  <cols>
    <col min="1" max="1" width="23.77734375" style="134" customWidth="1"/>
    <col min="2" max="2" width="27.33203125" style="135" customWidth="1"/>
    <col min="3" max="3" width="6.21875" style="136" customWidth="1"/>
    <col min="4" max="4" width="7.77734375" style="109" customWidth="1"/>
    <col min="5" max="5" width="10.33203125" style="137" customWidth="1"/>
    <col min="6" max="6" width="13.21875" style="138" customWidth="1"/>
    <col min="7" max="7" width="11.77734375" style="138" customWidth="1"/>
    <col min="8" max="8" width="14.5546875" style="138" customWidth="1"/>
    <col min="9" max="10" width="11.77734375" style="138" customWidth="1"/>
    <col min="11" max="11" width="14.77734375" style="138" customWidth="1"/>
    <col min="12" max="12" width="12.21875" style="108" customWidth="1"/>
    <col min="13" max="16384" width="8.88671875" style="108"/>
  </cols>
  <sheetData>
    <row r="1" spans="1:12" ht="27.75" customHeight="1">
      <c r="A1" s="149" t="s">
        <v>62</v>
      </c>
      <c r="B1" s="149"/>
      <c r="C1" s="149"/>
      <c r="D1" s="149"/>
      <c r="E1" s="149"/>
      <c r="F1" s="149"/>
      <c r="G1" s="105" t="s">
        <v>45</v>
      </c>
      <c r="H1" s="106"/>
      <c r="I1" s="105"/>
      <c r="J1" s="106"/>
      <c r="K1" s="106"/>
      <c r="L1" s="107"/>
    </row>
    <row r="2" spans="1:12" ht="18" customHeight="1">
      <c r="A2" s="155" t="s">
        <v>10</v>
      </c>
      <c r="B2" s="157" t="s">
        <v>11</v>
      </c>
      <c r="C2" s="159" t="s">
        <v>12</v>
      </c>
      <c r="D2" s="157" t="s">
        <v>13</v>
      </c>
      <c r="E2" s="152" t="s">
        <v>28</v>
      </c>
      <c r="F2" s="152"/>
      <c r="G2" s="152" t="s">
        <v>14</v>
      </c>
      <c r="H2" s="152"/>
      <c r="I2" s="152" t="s">
        <v>46</v>
      </c>
      <c r="J2" s="152"/>
      <c r="K2" s="153" t="s">
        <v>15</v>
      </c>
      <c r="L2" s="150" t="s">
        <v>16</v>
      </c>
    </row>
    <row r="3" spans="1:12" ht="18" customHeight="1">
      <c r="A3" s="156"/>
      <c r="B3" s="158"/>
      <c r="C3" s="160"/>
      <c r="D3" s="158"/>
      <c r="E3" s="110" t="s">
        <v>29</v>
      </c>
      <c r="F3" s="111" t="s">
        <v>18</v>
      </c>
      <c r="G3" s="111" t="s">
        <v>17</v>
      </c>
      <c r="H3" s="111" t="s">
        <v>19</v>
      </c>
      <c r="I3" s="111" t="s">
        <v>17</v>
      </c>
      <c r="J3" s="111" t="s">
        <v>19</v>
      </c>
      <c r="K3" s="154"/>
      <c r="L3" s="151"/>
    </row>
    <row r="4" spans="1:12" s="119" customFormat="1" ht="16.5" customHeight="1">
      <c r="A4" s="112" t="s">
        <v>57</v>
      </c>
      <c r="B4" s="113"/>
      <c r="C4" s="114"/>
      <c r="D4" s="115"/>
      <c r="E4" s="116"/>
      <c r="F4" s="116"/>
      <c r="G4" s="116"/>
      <c r="H4" s="116"/>
      <c r="I4" s="116"/>
      <c r="J4" s="116"/>
      <c r="K4" s="117"/>
      <c r="L4" s="118"/>
    </row>
    <row r="5" spans="1:12" ht="17.25" customHeight="1">
      <c r="A5" s="120" t="s">
        <v>42</v>
      </c>
      <c r="B5" s="121" t="s">
        <v>58</v>
      </c>
      <c r="C5" s="122" t="s">
        <v>39</v>
      </c>
      <c r="D5" s="123">
        <v>630</v>
      </c>
      <c r="E5" s="124"/>
      <c r="F5" s="125"/>
      <c r="G5" s="126"/>
      <c r="H5" s="125"/>
      <c r="I5" s="126"/>
      <c r="J5" s="125"/>
      <c r="K5" s="125"/>
      <c r="L5" s="128"/>
    </row>
    <row r="6" spans="1:12" ht="17.25" customHeight="1">
      <c r="A6" s="120" t="s">
        <v>42</v>
      </c>
      <c r="B6" s="121" t="s">
        <v>59</v>
      </c>
      <c r="C6" s="122" t="s">
        <v>39</v>
      </c>
      <c r="D6" s="123">
        <v>210</v>
      </c>
      <c r="E6" s="124"/>
      <c r="F6" s="125"/>
      <c r="G6" s="126"/>
      <c r="H6" s="125"/>
      <c r="I6" s="126"/>
      <c r="J6" s="125"/>
      <c r="K6" s="125"/>
      <c r="L6" s="128"/>
    </row>
    <row r="7" spans="1:12" ht="17.25" customHeight="1">
      <c r="A7" s="120" t="s">
        <v>65</v>
      </c>
      <c r="B7" s="121" t="s">
        <v>66</v>
      </c>
      <c r="C7" s="122" t="s">
        <v>39</v>
      </c>
      <c r="D7" s="123">
        <v>50</v>
      </c>
      <c r="E7" s="124"/>
      <c r="F7" s="125"/>
      <c r="G7" s="126"/>
      <c r="H7" s="125"/>
      <c r="I7" s="126"/>
      <c r="J7" s="125"/>
      <c r="K7" s="125"/>
      <c r="L7" s="128"/>
    </row>
    <row r="8" spans="1:12" ht="17.25" customHeight="1">
      <c r="A8" s="120" t="s">
        <v>60</v>
      </c>
      <c r="B8" s="121" t="s">
        <v>61</v>
      </c>
      <c r="C8" s="122" t="s">
        <v>52</v>
      </c>
      <c r="D8" s="123">
        <v>8</v>
      </c>
      <c r="E8" s="124"/>
      <c r="F8" s="125"/>
      <c r="G8" s="125"/>
      <c r="H8" s="126"/>
      <c r="I8" s="126"/>
      <c r="J8" s="125"/>
      <c r="K8" s="125"/>
      <c r="L8" s="128"/>
    </row>
    <row r="9" spans="1:12" ht="16.5" customHeight="1">
      <c r="A9" s="120" t="s">
        <v>60</v>
      </c>
      <c r="B9" s="121" t="s">
        <v>63</v>
      </c>
      <c r="C9" s="122" t="s">
        <v>52</v>
      </c>
      <c r="D9" s="123">
        <v>9</v>
      </c>
      <c r="E9" s="124"/>
      <c r="F9" s="125"/>
      <c r="G9" s="126"/>
      <c r="H9" s="125"/>
      <c r="I9" s="126"/>
      <c r="J9" s="125"/>
      <c r="K9" s="125"/>
      <c r="L9" s="128"/>
    </row>
    <row r="10" spans="1:12" ht="16.5" customHeight="1">
      <c r="A10" s="120" t="s">
        <v>53</v>
      </c>
      <c r="B10" s="121" t="s">
        <v>54</v>
      </c>
      <c r="C10" s="122" t="s">
        <v>55</v>
      </c>
      <c r="D10" s="123">
        <v>5</v>
      </c>
      <c r="E10" s="124"/>
      <c r="F10" s="125"/>
      <c r="G10" s="126"/>
      <c r="H10" s="125"/>
      <c r="I10" s="126"/>
      <c r="J10" s="125"/>
      <c r="K10" s="125"/>
      <c r="L10" s="128"/>
    </row>
    <row r="11" spans="1:12" ht="16.5" customHeight="1">
      <c r="A11" s="120" t="s">
        <v>40</v>
      </c>
      <c r="B11" s="121" t="s">
        <v>43</v>
      </c>
      <c r="C11" s="122" t="s">
        <v>27</v>
      </c>
      <c r="D11" s="123">
        <v>1</v>
      </c>
      <c r="E11" s="124"/>
      <c r="F11" s="125"/>
      <c r="G11" s="126"/>
      <c r="H11" s="125"/>
      <c r="I11" s="126"/>
      <c r="J11" s="125"/>
      <c r="K11" s="125"/>
      <c r="L11" s="128"/>
    </row>
    <row r="12" spans="1:12" ht="16.5" customHeight="1">
      <c r="A12" s="120" t="s">
        <v>49</v>
      </c>
      <c r="B12" s="121" t="s">
        <v>50</v>
      </c>
      <c r="C12" s="122" t="s">
        <v>48</v>
      </c>
      <c r="D12" s="123">
        <v>5</v>
      </c>
      <c r="E12" s="124"/>
      <c r="F12" s="125"/>
      <c r="G12" s="126"/>
      <c r="H12" s="125"/>
      <c r="I12" s="126"/>
      <c r="J12" s="125"/>
      <c r="K12" s="125"/>
      <c r="L12" s="128"/>
    </row>
    <row r="13" spans="1:12" ht="16.5" customHeight="1">
      <c r="A13" s="120"/>
      <c r="B13" s="121" t="s">
        <v>51</v>
      </c>
      <c r="C13" s="122" t="s">
        <v>48</v>
      </c>
      <c r="D13" s="123">
        <v>10</v>
      </c>
      <c r="E13" s="124"/>
      <c r="F13" s="125"/>
      <c r="G13" s="126"/>
      <c r="H13" s="125"/>
      <c r="I13" s="126"/>
      <c r="J13" s="125"/>
      <c r="K13" s="125"/>
      <c r="L13" s="128"/>
    </row>
    <row r="14" spans="1:12" ht="16.5" customHeight="1">
      <c r="A14" s="120"/>
      <c r="B14" s="121" t="s">
        <v>56</v>
      </c>
      <c r="C14" s="122" t="s">
        <v>48</v>
      </c>
      <c r="D14" s="123">
        <v>2</v>
      </c>
      <c r="E14" s="124"/>
      <c r="F14" s="125"/>
      <c r="G14" s="126"/>
      <c r="H14" s="125"/>
      <c r="I14" s="126"/>
      <c r="J14" s="125"/>
      <c r="K14" s="125"/>
      <c r="L14" s="128"/>
    </row>
    <row r="15" spans="1:12" ht="16.5" customHeight="1">
      <c r="A15" s="141"/>
      <c r="B15" s="142"/>
      <c r="C15" s="143"/>
      <c r="D15" s="144"/>
      <c r="E15" s="145"/>
      <c r="F15" s="125"/>
      <c r="G15" s="147"/>
      <c r="H15" s="146"/>
      <c r="I15" s="147"/>
      <c r="J15" s="146"/>
      <c r="K15" s="125"/>
      <c r="L15" s="148"/>
    </row>
    <row r="16" spans="1:12" ht="16.5" customHeight="1">
      <c r="A16" s="141"/>
      <c r="B16" s="142"/>
      <c r="C16" s="143"/>
      <c r="D16" s="144"/>
      <c r="E16" s="145"/>
      <c r="F16" s="125">
        <f t="shared" ref="F16:F20" si="0">SUM(D16*E16)</f>
        <v>0</v>
      </c>
      <c r="G16" s="147"/>
      <c r="H16" s="146"/>
      <c r="I16" s="147"/>
      <c r="J16" s="146"/>
      <c r="K16" s="125"/>
      <c r="L16" s="148"/>
    </row>
    <row r="17" spans="1:12" ht="16.5" customHeight="1">
      <c r="A17" s="141"/>
      <c r="B17" s="142"/>
      <c r="C17" s="143"/>
      <c r="D17" s="144"/>
      <c r="E17" s="145"/>
      <c r="F17" s="125">
        <f t="shared" si="0"/>
        <v>0</v>
      </c>
      <c r="G17" s="147"/>
      <c r="H17" s="146"/>
      <c r="I17" s="147"/>
      <c r="J17" s="146"/>
      <c r="K17" s="125"/>
      <c r="L17" s="148"/>
    </row>
    <row r="18" spans="1:12" ht="16.5" customHeight="1">
      <c r="A18" s="141"/>
      <c r="B18" s="142"/>
      <c r="C18" s="143"/>
      <c r="D18" s="144"/>
      <c r="E18" s="145"/>
      <c r="F18" s="125">
        <f t="shared" si="0"/>
        <v>0</v>
      </c>
      <c r="G18" s="147"/>
      <c r="H18" s="146"/>
      <c r="I18" s="147"/>
      <c r="J18" s="146"/>
      <c r="K18" s="125"/>
      <c r="L18" s="148"/>
    </row>
    <row r="19" spans="1:12" ht="16.5" customHeight="1">
      <c r="A19" s="141"/>
      <c r="B19" s="142"/>
      <c r="C19" s="143"/>
      <c r="D19" s="144"/>
      <c r="E19" s="145"/>
      <c r="F19" s="125">
        <f t="shared" si="0"/>
        <v>0</v>
      </c>
      <c r="G19" s="147"/>
      <c r="H19" s="146"/>
      <c r="I19" s="147"/>
      <c r="J19" s="146"/>
      <c r="K19" s="125"/>
      <c r="L19" s="148"/>
    </row>
    <row r="20" spans="1:12" ht="16.5" customHeight="1">
      <c r="A20" s="141"/>
      <c r="B20" s="142"/>
      <c r="C20" s="143"/>
      <c r="D20" s="144"/>
      <c r="E20" s="145"/>
      <c r="F20" s="125">
        <f t="shared" si="0"/>
        <v>0</v>
      </c>
      <c r="G20" s="147"/>
      <c r="H20" s="146"/>
      <c r="I20" s="147"/>
      <c r="J20" s="146"/>
      <c r="K20" s="125"/>
      <c r="L20" s="148"/>
    </row>
    <row r="21" spans="1:12" ht="16.5" customHeight="1">
      <c r="A21" s="141"/>
      <c r="B21" s="142"/>
      <c r="C21" s="143"/>
      <c r="D21" s="144"/>
      <c r="E21" s="145"/>
      <c r="F21" s="146"/>
      <c r="G21" s="147"/>
      <c r="H21" s="146"/>
      <c r="I21" s="147"/>
      <c r="J21" s="146"/>
      <c r="K21" s="125"/>
      <c r="L21" s="148"/>
    </row>
    <row r="22" spans="1:12" ht="16.5" customHeight="1">
      <c r="A22" s="141"/>
      <c r="B22" s="142"/>
      <c r="C22" s="143"/>
      <c r="D22" s="144"/>
      <c r="E22" s="145"/>
      <c r="F22" s="146"/>
      <c r="G22" s="147"/>
      <c r="H22" s="146"/>
      <c r="I22" s="147"/>
      <c r="J22" s="146"/>
      <c r="K22" s="125"/>
      <c r="L22" s="148"/>
    </row>
    <row r="23" spans="1:12" s="119" customFormat="1" ht="16.5" customHeight="1">
      <c r="A23" s="129" t="s">
        <v>41</v>
      </c>
      <c r="B23" s="130"/>
      <c r="C23" s="131"/>
      <c r="D23" s="130"/>
      <c r="E23" s="132"/>
      <c r="F23" s="132">
        <f>SUM(F5:F17)</f>
        <v>0</v>
      </c>
      <c r="G23" s="132"/>
      <c r="H23" s="132">
        <f>SUM(H12:H22)</f>
        <v>0</v>
      </c>
      <c r="I23" s="132"/>
      <c r="J23" s="132">
        <f>SUM(J10:J22)</f>
        <v>0</v>
      </c>
      <c r="K23" s="127">
        <f>SUM(K4:K22)</f>
        <v>0</v>
      </c>
      <c r="L23" s="133"/>
    </row>
    <row r="26" spans="1:12">
      <c r="F26" s="139"/>
    </row>
    <row r="27" spans="1:12">
      <c r="F27" s="139"/>
      <c r="H27" s="140"/>
      <c r="J27" s="140"/>
    </row>
    <row r="28" spans="1:12">
      <c r="F28" s="139"/>
      <c r="H28" s="140"/>
      <c r="J28" s="140"/>
    </row>
    <row r="29" spans="1:12">
      <c r="F29" s="139"/>
      <c r="H29" s="140"/>
      <c r="J29" s="140"/>
    </row>
    <row r="30" spans="1:12">
      <c r="F30" s="139"/>
      <c r="H30" s="140"/>
      <c r="J30" s="140"/>
    </row>
    <row r="31" spans="1:12">
      <c r="F31" s="139"/>
    </row>
    <row r="32" spans="1:12">
      <c r="F32" s="139"/>
    </row>
    <row r="33" spans="6:6">
      <c r="F33" s="139"/>
    </row>
    <row r="34" spans="6:6">
      <c r="F34" s="139"/>
    </row>
    <row r="35" spans="6:6">
      <c r="F35" s="139"/>
    </row>
  </sheetData>
  <mergeCells count="10">
    <mergeCell ref="A1:F1"/>
    <mergeCell ref="L2:L3"/>
    <mergeCell ref="E2:F2"/>
    <mergeCell ref="I2:J2"/>
    <mergeCell ref="K2:K3"/>
    <mergeCell ref="A2:A3"/>
    <mergeCell ref="B2:B3"/>
    <mergeCell ref="C2:C3"/>
    <mergeCell ref="D2:D3"/>
    <mergeCell ref="G2:H2"/>
  </mergeCells>
  <phoneticPr fontId="7" type="noConversion"/>
  <printOptions horizontalCentered="1"/>
  <pageMargins left="0.31496062992125984" right="0.31496062992125984" top="0.62992125984251968" bottom="0.19685039370078741" header="0.31496062992125984" footer="0.15748031496062992"/>
  <pageSetup paperSize="9" scale="70" orientation="landscape" r:id="rId1"/>
  <headerFooter alignWithMargins="0">
    <oddHeader>&amp;C&amp;"돋움,굵게"&amp;14견 적 내 역 서</oddHeader>
    <oddFooter>&amp;C&amp;"돋움체,보통"&amp;10&amp;P/&amp;N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8"/>
  <sheetViews>
    <sheetView zoomScale="90" zoomScaleNormal="90" workbookViewId="0">
      <selection activeCell="E48" sqref="E48"/>
    </sheetView>
  </sheetViews>
  <sheetFormatPr defaultColWidth="8.88671875" defaultRowHeight="13.5"/>
  <cols>
    <col min="1" max="1" width="17" style="97" customWidth="1"/>
    <col min="2" max="2" width="9.5546875" style="97" customWidth="1"/>
    <col min="3" max="3" width="6.21875" style="97" customWidth="1"/>
    <col min="4" max="4" width="6.21875" style="98" customWidth="1"/>
    <col min="5" max="5" width="12" style="54" customWidth="1"/>
    <col min="6" max="6" width="13.33203125" style="99" customWidth="1"/>
    <col min="7" max="7" width="12.109375" style="99" customWidth="1"/>
    <col min="8" max="8" width="14.44140625" style="99" customWidth="1"/>
    <col min="9" max="9" width="11.109375" style="99" customWidth="1"/>
    <col min="10" max="10" width="14.21875" style="99" customWidth="1"/>
    <col min="11" max="11" width="14.33203125" style="99" customWidth="1"/>
    <col min="12" max="12" width="6.21875" style="58" customWidth="1"/>
    <col min="13" max="13" width="14.109375" style="58" bestFit="1" customWidth="1"/>
    <col min="14" max="16384" width="8.88671875" style="58"/>
  </cols>
  <sheetData>
    <row r="1" spans="1:12" ht="15.75" customHeight="1">
      <c r="A1" s="50"/>
      <c r="B1" s="51"/>
      <c r="C1" s="50"/>
      <c r="D1" s="52"/>
      <c r="E1" s="53"/>
      <c r="F1" s="54"/>
      <c r="G1" s="55"/>
      <c r="H1" s="54"/>
      <c r="I1" s="56"/>
      <c r="J1" s="54"/>
      <c r="K1" s="54"/>
      <c r="L1" s="57"/>
    </row>
    <row r="2" spans="1:12" ht="21" customHeight="1">
      <c r="A2" s="167" t="str">
        <f>내역서!A1</f>
        <v>[공사명] 전자정보원  POWER 전기공사</v>
      </c>
      <c r="B2" s="168"/>
      <c r="C2" s="168"/>
      <c r="D2" s="168"/>
      <c r="E2" s="168"/>
      <c r="F2" s="168"/>
      <c r="G2" s="168"/>
      <c r="H2" s="168"/>
      <c r="I2" s="56"/>
      <c r="J2" s="54"/>
      <c r="K2" s="54"/>
      <c r="L2" s="57"/>
    </row>
    <row r="3" spans="1:12" ht="21" customHeight="1">
      <c r="A3" s="169" t="s">
        <v>10</v>
      </c>
      <c r="B3" s="169" t="s">
        <v>11</v>
      </c>
      <c r="C3" s="169" t="s">
        <v>32</v>
      </c>
      <c r="D3" s="171" t="s">
        <v>13</v>
      </c>
      <c r="E3" s="161" t="s">
        <v>33</v>
      </c>
      <c r="F3" s="162"/>
      <c r="G3" s="173" t="s">
        <v>34</v>
      </c>
      <c r="H3" s="162"/>
      <c r="I3" s="161" t="s">
        <v>35</v>
      </c>
      <c r="J3" s="162"/>
      <c r="K3" s="163" t="s">
        <v>15</v>
      </c>
      <c r="L3" s="165" t="s">
        <v>36</v>
      </c>
    </row>
    <row r="4" spans="1:12" ht="21" customHeight="1">
      <c r="A4" s="170"/>
      <c r="B4" s="170"/>
      <c r="C4" s="170"/>
      <c r="D4" s="172"/>
      <c r="E4" s="59" t="s">
        <v>17</v>
      </c>
      <c r="F4" s="60" t="s">
        <v>37</v>
      </c>
      <c r="G4" s="59" t="s">
        <v>17</v>
      </c>
      <c r="H4" s="60" t="s">
        <v>19</v>
      </c>
      <c r="I4" s="59" t="s">
        <v>17</v>
      </c>
      <c r="J4" s="60" t="s">
        <v>19</v>
      </c>
      <c r="K4" s="164"/>
      <c r="L4" s="166"/>
    </row>
    <row r="5" spans="1:12" ht="21" customHeight="1">
      <c r="A5" s="61" t="str">
        <f>내역서!A4</f>
        <v>1.POWER 설치 전기공사</v>
      </c>
      <c r="B5" s="62"/>
      <c r="C5" s="63" t="s">
        <v>27</v>
      </c>
      <c r="D5" s="64">
        <v>1</v>
      </c>
      <c r="E5" s="65">
        <f>내역서!F23</f>
        <v>0</v>
      </c>
      <c r="F5" s="65">
        <f>E5*D5</f>
        <v>0</v>
      </c>
      <c r="G5" s="65">
        <f>내역서!H23</f>
        <v>0</v>
      </c>
      <c r="H5" s="65">
        <f>G5*D5</f>
        <v>0</v>
      </c>
      <c r="I5" s="66">
        <f>내역서!J23</f>
        <v>0</v>
      </c>
      <c r="J5" s="66"/>
      <c r="K5" s="65">
        <f>SUM(F5+H5+J5)</f>
        <v>0</v>
      </c>
      <c r="L5" s="67"/>
    </row>
    <row r="6" spans="1:12" ht="21" customHeight="1">
      <c r="A6" s="68"/>
      <c r="B6" s="62"/>
      <c r="C6" s="63"/>
      <c r="D6" s="64"/>
      <c r="E6" s="65"/>
      <c r="F6" s="65"/>
      <c r="G6" s="65"/>
      <c r="H6" s="65"/>
      <c r="I6" s="66"/>
      <c r="J6" s="69"/>
      <c r="K6" s="65"/>
      <c r="L6" s="67"/>
    </row>
    <row r="7" spans="1:12" ht="21" customHeight="1">
      <c r="A7" s="68"/>
      <c r="B7" s="70"/>
      <c r="C7" s="63"/>
      <c r="D7" s="64"/>
      <c r="E7" s="65"/>
      <c r="F7" s="65"/>
      <c r="G7" s="65"/>
      <c r="H7" s="65"/>
      <c r="I7" s="66"/>
      <c r="J7" s="69"/>
      <c r="K7" s="65"/>
      <c r="L7" s="67"/>
    </row>
    <row r="8" spans="1:12" ht="21" customHeight="1">
      <c r="A8" s="68"/>
      <c r="B8" s="70"/>
      <c r="C8" s="63"/>
      <c r="D8" s="71"/>
      <c r="E8" s="72"/>
      <c r="F8" s="65"/>
      <c r="G8" s="65"/>
      <c r="H8" s="65"/>
      <c r="I8" s="66"/>
      <c r="J8" s="69"/>
      <c r="K8" s="65"/>
      <c r="L8" s="67"/>
    </row>
    <row r="9" spans="1:12" ht="21" customHeight="1">
      <c r="A9" s="68"/>
      <c r="B9" s="70"/>
      <c r="C9" s="63"/>
      <c r="D9" s="71"/>
      <c r="E9" s="72"/>
      <c r="F9" s="65"/>
      <c r="G9" s="65"/>
      <c r="H9" s="65"/>
      <c r="I9" s="66"/>
      <c r="J9" s="69"/>
      <c r="K9" s="65"/>
      <c r="L9" s="67"/>
    </row>
    <row r="10" spans="1:12" ht="21" customHeight="1">
      <c r="A10" s="68"/>
      <c r="B10" s="70"/>
      <c r="C10" s="63"/>
      <c r="D10" s="71"/>
      <c r="E10" s="72"/>
      <c r="F10" s="65"/>
      <c r="G10" s="65"/>
      <c r="H10" s="65"/>
      <c r="I10" s="66"/>
      <c r="J10" s="69"/>
      <c r="K10" s="65"/>
      <c r="L10" s="67"/>
    </row>
    <row r="11" spans="1:12" ht="21" customHeight="1">
      <c r="A11" s="68"/>
      <c r="B11" s="70"/>
      <c r="C11" s="63"/>
      <c r="D11" s="71"/>
      <c r="E11" s="72"/>
      <c r="F11" s="65"/>
      <c r="G11" s="65"/>
      <c r="H11" s="65"/>
      <c r="I11" s="66"/>
      <c r="J11" s="69"/>
      <c r="K11" s="65"/>
      <c r="L11" s="67"/>
    </row>
    <row r="12" spans="1:12" ht="21" customHeight="1">
      <c r="A12" s="68"/>
      <c r="B12" s="70"/>
      <c r="C12" s="63"/>
      <c r="D12" s="71"/>
      <c r="E12" s="73"/>
      <c r="F12" s="74"/>
      <c r="G12" s="74"/>
      <c r="H12" s="74"/>
      <c r="I12" s="75"/>
      <c r="J12" s="76"/>
      <c r="K12" s="74"/>
      <c r="L12" s="67"/>
    </row>
    <row r="13" spans="1:12" ht="21" customHeight="1">
      <c r="A13" s="68"/>
      <c r="B13" s="70"/>
      <c r="C13" s="63"/>
      <c r="D13" s="71"/>
      <c r="E13" s="72"/>
      <c r="F13" s="77"/>
      <c r="G13" s="77"/>
      <c r="H13" s="74"/>
      <c r="I13" s="78"/>
      <c r="J13" s="79"/>
      <c r="K13" s="77"/>
      <c r="L13" s="67"/>
    </row>
    <row r="14" spans="1:12" ht="21" customHeight="1">
      <c r="A14" s="80"/>
      <c r="B14" s="70"/>
      <c r="C14" s="63"/>
      <c r="D14" s="71"/>
      <c r="E14" s="72"/>
      <c r="F14" s="77"/>
      <c r="G14" s="81"/>
      <c r="H14" s="74"/>
      <c r="I14" s="78"/>
      <c r="J14" s="79"/>
      <c r="K14" s="77"/>
      <c r="L14" s="67"/>
    </row>
    <row r="15" spans="1:12" ht="21" customHeight="1">
      <c r="A15" s="80"/>
      <c r="B15" s="62"/>
      <c r="C15" s="63"/>
      <c r="D15" s="71"/>
      <c r="E15" s="72"/>
      <c r="F15" s="77"/>
      <c r="G15" s="81"/>
      <c r="H15" s="74"/>
      <c r="I15" s="78"/>
      <c r="J15" s="79"/>
      <c r="K15" s="77"/>
      <c r="L15" s="67"/>
    </row>
    <row r="16" spans="1:12" ht="21" customHeight="1">
      <c r="A16" s="80"/>
      <c r="B16" s="82"/>
      <c r="C16" s="63"/>
      <c r="D16" s="71"/>
      <c r="E16" s="72"/>
      <c r="F16" s="77"/>
      <c r="G16" s="81"/>
      <c r="H16" s="74"/>
      <c r="I16" s="78"/>
      <c r="J16" s="79"/>
      <c r="K16" s="77"/>
      <c r="L16" s="67"/>
    </row>
    <row r="17" spans="1:13" ht="21" customHeight="1">
      <c r="A17" s="80"/>
      <c r="B17" s="82"/>
      <c r="C17" s="63"/>
      <c r="D17" s="71"/>
      <c r="E17" s="72"/>
      <c r="F17" s="77"/>
      <c r="G17" s="81"/>
      <c r="H17" s="74"/>
      <c r="I17" s="79"/>
      <c r="J17" s="79"/>
      <c r="K17" s="77"/>
      <c r="L17" s="67"/>
    </row>
    <row r="18" spans="1:13" ht="21" customHeight="1">
      <c r="A18" s="83"/>
      <c r="B18" s="62"/>
      <c r="C18" s="63"/>
      <c r="D18" s="71"/>
      <c r="E18" s="72"/>
      <c r="F18" s="77"/>
      <c r="G18" s="81"/>
      <c r="H18" s="74"/>
      <c r="I18" s="77"/>
      <c r="J18" s="77"/>
      <c r="K18" s="77"/>
      <c r="L18" s="67"/>
    </row>
    <row r="19" spans="1:13" ht="21" customHeight="1">
      <c r="A19" s="80"/>
      <c r="B19" s="62"/>
      <c r="C19" s="63"/>
      <c r="D19" s="64"/>
      <c r="E19" s="65"/>
      <c r="F19" s="77"/>
      <c r="G19" s="77"/>
      <c r="H19" s="74"/>
      <c r="I19" s="84"/>
      <c r="J19" s="78"/>
      <c r="K19" s="77"/>
      <c r="L19" s="67"/>
    </row>
    <row r="20" spans="1:13" ht="21" customHeight="1">
      <c r="A20" s="80"/>
      <c r="B20" s="62"/>
      <c r="C20" s="63"/>
      <c r="D20" s="64"/>
      <c r="E20" s="85"/>
      <c r="F20" s="86"/>
      <c r="G20" s="77"/>
      <c r="H20" s="74"/>
      <c r="I20" s="78"/>
      <c r="J20" s="87"/>
      <c r="K20" s="77"/>
      <c r="L20" s="67"/>
    </row>
    <row r="21" spans="1:13" ht="21" customHeight="1">
      <c r="A21" s="80"/>
      <c r="B21" s="62"/>
      <c r="C21" s="63"/>
      <c r="D21" s="64"/>
      <c r="E21" s="72"/>
      <c r="F21" s="77"/>
      <c r="G21" s="77"/>
      <c r="H21" s="74"/>
      <c r="I21" s="84"/>
      <c r="J21" s="78"/>
      <c r="K21" s="77"/>
      <c r="L21" s="67"/>
    </row>
    <row r="22" spans="1:13" ht="21" customHeight="1">
      <c r="A22" s="80"/>
      <c r="B22" s="62"/>
      <c r="C22" s="63"/>
      <c r="D22" s="64"/>
      <c r="E22" s="72"/>
      <c r="F22" s="77"/>
      <c r="G22" s="77"/>
      <c r="H22" s="74"/>
      <c r="I22" s="84"/>
      <c r="J22" s="78"/>
      <c r="K22" s="77"/>
      <c r="L22" s="67"/>
    </row>
    <row r="23" spans="1:13" ht="21" customHeight="1">
      <c r="A23" s="80"/>
      <c r="B23" s="62"/>
      <c r="C23" s="63"/>
      <c r="D23" s="64"/>
      <c r="E23" s="72"/>
      <c r="F23" s="77"/>
      <c r="G23" s="77"/>
      <c r="H23" s="74"/>
      <c r="I23" s="84"/>
      <c r="J23" s="78"/>
      <c r="K23" s="77"/>
      <c r="L23" s="67"/>
    </row>
    <row r="24" spans="1:13" s="96" customFormat="1" ht="21" customHeight="1">
      <c r="A24" s="88" t="s">
        <v>38</v>
      </c>
      <c r="B24" s="89"/>
      <c r="C24" s="90"/>
      <c r="D24" s="91"/>
      <c r="E24" s="92"/>
      <c r="F24" s="93">
        <f>SUM(F5:F23)</f>
        <v>0</v>
      </c>
      <c r="G24" s="93"/>
      <c r="H24" s="93">
        <f>SUM(H5:H23)</f>
        <v>0</v>
      </c>
      <c r="I24" s="94"/>
      <c r="J24" s="93">
        <f>SUM(J6:J23)</f>
        <v>0</v>
      </c>
      <c r="K24" s="93">
        <f>SUM(K5:K23)</f>
        <v>0</v>
      </c>
      <c r="L24" s="95"/>
      <c r="M24" s="104"/>
    </row>
    <row r="25" spans="1:13">
      <c r="F25" s="58"/>
    </row>
    <row r="26" spans="1:13">
      <c r="F26" s="53"/>
      <c r="H26" s="100"/>
    </row>
    <row r="28" spans="1:13">
      <c r="F28" s="101"/>
      <c r="G28" s="101"/>
      <c r="H28" s="102"/>
    </row>
  </sheetData>
  <mergeCells count="10">
    <mergeCell ref="I3:J3"/>
    <mergeCell ref="K3:K4"/>
    <mergeCell ref="L3:L4"/>
    <mergeCell ref="A2:H2"/>
    <mergeCell ref="A3:A4"/>
    <mergeCell ref="B3:B4"/>
    <mergeCell ref="C3:C4"/>
    <mergeCell ref="D3:D4"/>
    <mergeCell ref="E3:F3"/>
    <mergeCell ref="G3:H3"/>
  </mergeCells>
  <phoneticPr fontId="7" type="noConversion"/>
  <printOptions horizontalCentered="1"/>
  <pageMargins left="0.15748031496062992" right="0.15748031496062992" top="0.9055118110236221" bottom="0.39370078740157483" header="0.59055118110236227" footer="0.15748031496062992"/>
  <pageSetup paperSize="9" orientation="landscape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3</vt:i4>
      </vt:variant>
    </vt:vector>
  </HeadingPairs>
  <TitlesOfParts>
    <vt:vector size="6" baseType="lpstr">
      <vt:lpstr>원가계산서</vt:lpstr>
      <vt:lpstr>내역서</vt:lpstr>
      <vt:lpstr>내역서갑지</vt:lpstr>
      <vt:lpstr>내역서!Print_Area</vt:lpstr>
      <vt:lpstr>원가계산서!Print_Area</vt:lpstr>
      <vt:lpstr>내역서!Print_Titles</vt:lpstr>
    </vt:vector>
  </TitlesOfParts>
  <Company>구평전력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노시열</dc:creator>
  <cp:lastModifiedBy>USER</cp:lastModifiedBy>
  <cp:lastPrinted>2025-10-02T07:14:53Z</cp:lastPrinted>
  <dcterms:created xsi:type="dcterms:W3CDTF">2003-12-28T04:03:08Z</dcterms:created>
  <dcterms:modified xsi:type="dcterms:W3CDTF">2026-04-16T00:47:29Z</dcterms:modified>
</cp:coreProperties>
</file>